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0" yWindow="480" windowWidth="10830" windowHeight="11670" tabRatio="828"/>
  </bookViews>
  <sheets>
    <sheet name="Forsíða" sheetId="22" r:id="rId1"/>
    <sheet name="2.1 Stafrófsröð 2012" sheetId="1" r:id="rId2"/>
    <sheet name=" 2.2 Listi 2012" sheetId="2" r:id="rId3"/>
    <sheet name=" 2.3 Yfirlit y kerfi 2012" sheetId="3" r:id="rId4"/>
    <sheet name="3.1 Hrein e. allar deildir 2012" sheetId="4" r:id="rId5"/>
    <sheet name="3.2 Efnah. allar deildir 2012" sheetId="5" r:id="rId6"/>
    <sheet name="3.3 Sjóðss. allar deildir 2012" sheetId="6" r:id="rId7"/>
    <sheet name="4.1 Samtrygg.yfirlit 2012" sheetId="7" r:id="rId8"/>
    <sheet name="4.2 kt. samtrygg 2012" sheetId="8" r:id="rId9"/>
    <sheet name="5.1 Sére. yfirlit 2012" sheetId="9" r:id="rId10"/>
    <sheet name="5.2 kt. séreignard.2012" sheetId="10" r:id="rId11"/>
    <sheet name="6.1 sundurliðun fjárf. 2012" sheetId="12" r:id="rId12"/>
    <sheet name="7.1 séreignarsparnaður 2012" sheetId="13" r:id="rId13"/>
    <sheet name="8.1 Tryggingarfr.staða 2012" sheetId="14" r:id="rId14"/>
    <sheet name="8.2 Lífeyrisþegar 2012" sheetId="15" r:id="rId15"/>
    <sheet name="8.3 Iðgjaldagr 2012" sheetId="20" r:id="rId16"/>
    <sheet name="8.4 Lífeyrisþegar" sheetId="17" r:id="rId17"/>
  </sheets>
  <definedNames>
    <definedName name="_xlnm.Print_Area" localSheetId="3">' 2.3 Yfirlit y kerfi 2012'!$A$1:$J$53</definedName>
    <definedName name="_xlnm.Print_Area" localSheetId="1">'2.1 Stafrófsröð 2012'!$A$1:$E$52</definedName>
    <definedName name="_xlnm.Print_Area" localSheetId="4">'3.1 Hrein e. allar deildir 2012'!$A$1:$AH$67</definedName>
    <definedName name="_xlnm.Print_Area" localSheetId="5">'3.2 Efnah. allar deildir 2012'!$1:$58</definedName>
    <definedName name="_xlnm.Print_Area" localSheetId="6">'3.3 Sjóðss. allar deildir 2012'!$A$1:$AK$43</definedName>
    <definedName name="_xlnm.Print_Area" localSheetId="7">'4.1 Samtrygg.yfirlit 2012'!$A$1:$AO$161</definedName>
    <definedName name="_xlnm.Print_Area" localSheetId="8">'4.2 kt. samtrygg 2012'!$A$1:$AP$63</definedName>
    <definedName name="_xlnm.Print_Area" localSheetId="9">'5.1 Sére. yfirlit 2012'!$A$1:$AY$162</definedName>
    <definedName name="_xlnm.Print_Area" localSheetId="10">'5.2 kt. séreignard.2012'!$A$1:$AY$58</definedName>
    <definedName name="_xlnm.Print_Area" localSheetId="11">'6.1 sundurliðun fjárf. 2012'!$A$1:$CF$36</definedName>
    <definedName name="_xlnm.Print_Titles" localSheetId="4">'3.1 Hrein e. allar deildir 2012'!$A:$A</definedName>
    <definedName name="_xlnm.Print_Titles" localSheetId="5">'3.2 Efnah. allar deildir 2012'!$A:$A</definedName>
    <definedName name="_xlnm.Print_Titles" localSheetId="6">'3.3 Sjóðss. allar deildir 2012'!$A:$A</definedName>
    <definedName name="_xlnm.Print_Titles" localSheetId="7">'4.1 Samtrygg.yfirlit 2012'!$A:$A</definedName>
    <definedName name="_xlnm.Print_Titles" localSheetId="8">'4.2 kt. samtrygg 2012'!$A:$B</definedName>
    <definedName name="_xlnm.Print_Titles" localSheetId="9">'5.1 Sére. yfirlit 2012'!$A:$B</definedName>
    <definedName name="_xlnm.Print_Titles" localSheetId="10">'5.2 kt. séreignard.2012'!$A:$B</definedName>
    <definedName name="_xlnm.Print_Titles" localSheetId="11">'6.1 sundurliðun fjárf. 2012'!$A:$B</definedName>
  </definedNames>
  <calcPr calcId="145621"/>
</workbook>
</file>

<file path=xl/calcChain.xml><?xml version="1.0" encoding="utf-8"?>
<calcChain xmlns="http://schemas.openxmlformats.org/spreadsheetml/2006/main">
  <c r="C17" i="13" l="1"/>
  <c r="G6" i="13" l="1"/>
  <c r="G5" i="13" l="1"/>
  <c r="J39" i="20" l="1"/>
  <c r="I39" i="20"/>
  <c r="L39" i="20" l="1"/>
  <c r="M39" i="20"/>
  <c r="I41" i="15" l="1"/>
  <c r="H41" i="15"/>
</calcChain>
</file>

<file path=xl/sharedStrings.xml><?xml version="1.0" encoding="utf-8"?>
<sst xmlns="http://schemas.openxmlformats.org/spreadsheetml/2006/main" count="1910" uniqueCount="595">
  <si>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</si>
  <si>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</si>
  <si>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</si>
  <si>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</si>
  <si>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</si>
  <si>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</si>
  <si>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</si>
  <si>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</si>
  <si>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</si>
  <si>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</si>
  <si>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</si>
  <si>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</si>
  <si>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</si>
  <si>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</si>
  <si>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</si>
  <si>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</si>
  <si>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</si>
  <si>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</si>
  <si>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</si>
  <si>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</si>
  <si>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</si>
  <si>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</si>
  <si>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</si>
  <si>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</si>
  <si>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</si>
  <si>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</si>
  <si>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</si>
  <si>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</si>
  <si>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</si>
  <si>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</si>
  <si>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</si>
  <si>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</si>
  <si>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</si>
  <si>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</si>
  <si>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</si>
  <si>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</si>
  <si>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</si>
  <si>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</si>
  <si>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</si>
  <si>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</si>
  <si>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</si>
  <si>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</si>
  <si>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</si>
  <si>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</si>
  <si>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</si>
  <si>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</si>
  <si>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</si>
  <si>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</si>
  <si>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</si>
  <si>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</si>
  <si>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</si>
  <si>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</si>
  <si>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Lífeyrissjóður starfsmanna Húsavíkurkaupstaðar </t>
  </si>
  <si>
    <t xml:space="preserve">Lífeyrissjóður Neskaupstaðar  </t>
  </si>
  <si>
    <t xml:space="preserve">Lífeyrissjóður starfsmanna Vestmannaeyjabæjar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</si>
  <si>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</si>
  <si>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</si>
  <si>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</si>
  <si>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</si>
  <si>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</si>
  <si>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</si>
  <si>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</si>
  <si>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</si>
  <si>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</si>
  <si>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</si>
  <si>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</si>
  <si>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</si>
  <si>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</si>
  <si>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</si>
  <si>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</si>
  <si>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</si>
  <si>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</si>
  <si>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</si>
  <si>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</si>
  <si>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</si>
  <si>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</si>
  <si>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</si>
  <si>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</si>
  <si>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</si>
  <si>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</si>
  <si>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</si>
  <si>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</si>
  <si>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</si>
  <si>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</si>
  <si>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</si>
  <si>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</si>
  <si>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</si>
  <si>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</si>
  <si>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</si>
  <si>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</si>
  <si>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</si>
  <si>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</si>
  <si>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</si>
  <si>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</si>
  <si>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</si>
  <si>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</si>
  <si>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</si>
  <si>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</si>
  <si>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</si>
  <si>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</si>
  <si>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</si>
  <si>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</si>
  <si>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</si>
  <si>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stm. Vestm.eyjab.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</si>
  <si>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</si>
  <si>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</si>
  <si>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</si>
  <si>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</si>
  <si>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</si>
  <si>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</si>
  <si>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</si>
  <si>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</si>
  <si>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</si>
  <si>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</si>
  <si>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</si>
  <si>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</si>
  <si>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</si>
  <si>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</si>
  <si>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</si>
  <si>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</si>
  <si>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</si>
  <si>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</si>
  <si>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</si>
  <si>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</si>
  <si>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</si>
  <si>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</si>
  <si>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</si>
  <si>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</si>
  <si>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</si>
  <si>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</si>
  <si>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</si>
  <si>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</si>
  <si>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</si>
  <si>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</si>
  <si>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</si>
  <si>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</si>
  <si>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</si>
  <si>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</si>
  <si>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</si>
  <si>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</si>
  <si>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</si>
  <si>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</si>
  <si>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</si>
  <si>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</si>
  <si>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</si>
  <si>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</si>
  <si>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</si>
  <si>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</si>
  <si>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</si>
  <si>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</si>
  <si>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</si>
  <si>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</si>
  <si>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</si>
  <si>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</si>
  <si>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</si>
  <si>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</si>
  <si>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</si>
  <si>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</si>
  <si>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</si>
  <si>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</si>
  <si>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</si>
  <si>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</si>
  <si>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</si>
  <si>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</si>
  <si>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</si>
  <si>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</si>
  <si>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</si>
  <si>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</si>
  <si>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</si>
  <si>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</si>
  <si>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</si>
  <si>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</si>
  <si>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</si>
  <si>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</si>
  <si>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</si>
  <si>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</si>
  <si>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</si>
  <si>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</si>
  <si>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</si>
  <si>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</si>
  <si>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</si>
  <si>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</si>
  <si>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</si>
  <si>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</si>
  <si>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</si>
  <si>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</si>
  <si>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</si>
  <si>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</si>
  <si>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</si>
  <si>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</si>
  <si>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</si>
  <si>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</si>
  <si>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</si>
  <si>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</si>
  <si>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</si>
  <si>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</si>
  <si>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</si>
  <si>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</si>
  <si>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</si>
  <si>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</si>
  <si>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</si>
  <si>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</si>
  <si>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</si>
  <si>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</si>
  <si>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</si>
  <si>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</si>
  <si>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</si>
  <si>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</si>
  <si>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</si>
  <si>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</si>
  <si>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</si>
  <si>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</si>
  <si>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</si>
  <si>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</si>
  <si>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</si>
  <si>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</si>
  <si>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</si>
  <si>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</si>
  <si>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</si>
  <si>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</si>
  <si>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</si>
  <si>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</si>
  <si>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</si>
  <si>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</si>
  <si>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</si>
  <si>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</si>
  <si>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</si>
  <si>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</si>
  <si>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</si>
  <si>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</si>
  <si>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</si>
  <si>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</si>
  <si>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</si>
  <si>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</si>
  <si>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</si>
  <si>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</si>
  <si>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</si>
  <si>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</si>
  <si>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</si>
  <si>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</si>
  <si>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</si>
  <si>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</si>
  <si>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</si>
  <si>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</si>
  <si>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</si>
  <si>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</si>
  <si>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</si>
  <si>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</si>
  <si>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</si>
  <si>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</si>
  <si>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</si>
  <si>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</si>
  <si>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</si>
  <si>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</si>
  <si>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</si>
  <si>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</si>
  <si>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</si>
  <si>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</si>
  <si>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</si>
  <si>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</si>
  <si>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</si>
  <si>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</si>
  <si>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</si>
  <si>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</si>
  <si>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</si>
  <si>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</si>
  <si>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</si>
  <si>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</si>
  <si>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</si>
  <si>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</si>
  <si>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</si>
  <si>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</si>
  <si>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</si>
  <si>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</si>
  <si>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</si>
  <si>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</si>
  <si>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</si>
  <si>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</si>
  <si>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</si>
  <si>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</si>
  <si>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</si>
  <si>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</si>
  <si>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</si>
  <si>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</si>
  <si>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</si>
  <si>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</si>
  <si>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</si>
  <si>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</si>
  <si>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</si>
  <si>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</si>
  <si>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</si>
  <si>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</si>
  <si>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</si>
  <si>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</si>
  <si>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</si>
  <si>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</si>
  <si>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</si>
  <si>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</si>
  <si>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</si>
  <si>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</si>
  <si>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</si>
  <si>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</si>
  <si>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</si>
  <si>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</si>
  <si>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</si>
  <si>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</si>
  <si>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</si>
  <si>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</si>
  <si>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</si>
  <si>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</si>
  <si>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</si>
  <si>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</si>
  <si>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</si>
  <si>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</si>
  <si>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</si>
  <si>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</si>
  <si>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</si>
  <si>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</si>
  <si>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</si>
  <si>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</si>
  <si>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</si>
  <si>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</si>
  <si>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</si>
  <si>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</si>
  <si>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</si>
  <si>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</si>
  <si>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</si>
  <si>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</si>
  <si>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</si>
  <si>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</si>
  <si>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</si>
  <si>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</si>
  <si>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</si>
  <si>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</si>
  <si>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</si>
  <si>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</si>
  <si>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</si>
  <si>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</si>
  <si>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</si>
  <si>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</si>
  <si>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</si>
  <si>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</si>
  <si>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</si>
  <si>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</si>
  <si>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</si>
  <si>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</si>
  <si>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</si>
  <si>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</si>
  <si>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</si>
  <si>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</si>
  <si>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</si>
  <si>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</si>
  <si>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</si>
  <si>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</si>
  <si>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</si>
  <si>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</si>
  <si>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</si>
  <si>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</si>
  <si>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</si>
  <si>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</si>
  <si>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</si>
  <si>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</si>
  <si>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</si>
  <si>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</si>
  <si>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</si>
  <si>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</si>
  <si>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</si>
  <si>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</si>
  <si>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</si>
  <si>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</si>
  <si>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</si>
  <si>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</si>
  <si>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</si>
  <si>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</si>
  <si>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</si>
  <si>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</si>
  <si>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</si>
  <si>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</si>
  <si>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</si>
  <si>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</si>
  <si>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</si>
  <si>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</si>
  <si>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</si>
  <si>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</si>
  <si>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</si>
  <si>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</si>
  <si>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</si>
  <si>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</si>
  <si>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</si>
  <si>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</si>
  <si>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</si>
  <si>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</si>
  <si>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</si>
  <si>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</si>
  <si>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</si>
  <si>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</si>
  <si>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</si>
  <si>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</si>
  <si>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</si>
  <si>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</si>
  <si>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</si>
  <si>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</si>
  <si>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</si>
  <si>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</si>
  <si>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</si>
  <si>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</si>
  <si>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</si>
  <si>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</si>
  <si>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</si>
  <si>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</si>
  <si>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</si>
  <si>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</si>
  <si>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</si>
  <si>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</si>
  <si>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</si>
  <si>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Hækkun á sjóði og veltiinnlánum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</si>
  <si>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</si>
  <si>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</si>
  <si>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</si>
  <si>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</si>
  <si>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</si>
  <si>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</si>
  <si>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</si>
  <si>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</si>
  <si>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</si>
  <si>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</si>
  <si>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</si>
  <si>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</si>
  <si>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</si>
  <si>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</si>
  <si>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</si>
  <si>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</si>
  <si>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</si>
  <si>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</si>
  <si>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</si>
  <si>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</si>
  <si>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</si>
  <si>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</si>
  <si>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</si>
  <si>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</si>
  <si>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</si>
  <si>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</si>
  <si>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</si>
  <si>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</si>
  <si>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</si>
  <si>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</si>
  <si>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</si>
  <si>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</si>
  <si>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</si>
  <si>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</si>
  <si>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</si>
  <si>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</si>
  <si>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</si>
  <si>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</si>
  <si>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</si>
  <si>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</si>
  <si>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Eign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</si>
  <si>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</si>
  <si>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</si>
  <si>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</si>
  <si>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</si>
  <si>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</si>
  <si>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</si>
  <si>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</si>
  <si>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</si>
  <si>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</si>
  <si>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</si>
  <si>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</si>
  <si>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</si>
  <si>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</si>
  <si>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</si>
  <si>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</si>
  <si>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*Stiga- og Aldurst.-</t>
  </si>
  <si>
    <t>Eftirlaunasj. FÍA</t>
  </si>
  <si>
    <t>Eftirlaunasj. stm. Hafnarfjarðark.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</si>
  <si>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</si>
  <si>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</si>
  <si>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</si>
  <si>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</si>
  <si>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</si>
  <si>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</si>
  <si>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</si>
  <si>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</si>
  <si>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</si>
  <si>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</si>
  <si>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</si>
  <si>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</si>
  <si>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</si>
  <si>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</si>
  <si>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</si>
  <si>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</si>
  <si>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</si>
  <si>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</si>
  <si>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Lífeyrissj. starfsm. Reykjavíkurb.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</si>
  <si>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</si>
  <si>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</si>
  <si>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</si>
  <si>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</si>
  <si>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</si>
  <si>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</si>
  <si>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t>Eftirlaunasj. stm. Hafnar-fjarðark.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</si>
  <si>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</si>
  <si>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</si>
  <si>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</si>
  <si>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</si>
  <si>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</si>
  <si>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</si>
  <si>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</si>
  <si>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</si>
  <si>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>31.12.2010</t>
  </si>
  <si>
    <t>Iðgjöld ársins (þús. kr.)</t>
  </si>
  <si>
    <t>Áætlað iðgj. % til viðm.</t>
  </si>
  <si>
    <t xml:space="preserve">Umsjónarnefnd eftirlauna </t>
  </si>
  <si>
    <t>daglegt gengi</t>
  </si>
  <si>
    <t xml:space="preserve">*Hluta af hreinni eign EsG  var ráðstafað í </t>
  </si>
  <si>
    <t>Deild I við sameiningu</t>
  </si>
  <si>
    <t>Ellilífeyrir á mán. í þús. kr. að meðaltali</t>
  </si>
  <si>
    <t>Þá er sýnt áætlað iðgjaldahlutfall hvers sjóðs sem haft er til viðmiðunar við útreikning.</t>
  </si>
  <si>
    <t>Samtals sjóðfélagar og lífeyrisþegar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</si>
  <si>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</si>
  <si>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</si>
  <si>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</si>
  <si>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</si>
  <si>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</si>
  <si>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</si>
  <si>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 31.12.2011</t>
  </si>
  <si>
    <t xml:space="preserve">Lífeyrissjóður starfsmanna Reykjavíkurborgar    </t>
  </si>
  <si>
    <t xml:space="preserve">Eftirlaunasjóður starfsmanna Hafnarfjarðarkaupstaðar      </t>
  </si>
  <si>
    <t xml:space="preserve">Lífeyrissjóður starfsmanna Vestmannaeyjabæjar  </t>
  </si>
  <si>
    <t xml:space="preserve">1) Ábyrgð annarra á skuldbindingum.  </t>
  </si>
  <si>
    <t xml:space="preserve">2) Tekur ekki við iðgjöldum. </t>
  </si>
  <si>
    <t>31.12.2011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</si>
  <si>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</si>
  <si>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 xml:space="preserve">Reikna </t>
    </r>
  </si>
  <si>
    <r>
      <t xml:space="preserve">Lífeyrissjóðir </t>
    </r>
    <r>
      <rPr>
        <vertAlign val="superscript"/>
        <sz val="8"/>
        <rFont val="Times New Roman"/>
        <family val="1"/>
      </rPr>
      <t>(1)</t>
    </r>
  </si>
  <si>
    <r>
      <t>Lífeyrissjóður verkfræðinga</t>
    </r>
    <r>
      <rPr>
        <b/>
        <vertAlign val="superscript"/>
        <sz val="8"/>
        <color theme="1"/>
        <rFont val="Times New Roman"/>
        <family val="1"/>
      </rPr>
      <t>(#)</t>
    </r>
  </si>
  <si>
    <t>Ellilífeyrir á mán. þús. kr.</t>
  </si>
  <si>
    <t>Útgreiðsla séreignarsp. skv. brb ákv. VIII</t>
  </si>
  <si>
    <t>Vegið meðaltal:</t>
  </si>
  <si>
    <t xml:space="preserve"> 31.12.2012</t>
  </si>
  <si>
    <t>árið 2012</t>
  </si>
  <si>
    <t>Lífeyrissj. stm. Vestmannaeyja-bæjar</t>
  </si>
  <si>
    <t>Lífeyrissjóður verslunar-manna</t>
  </si>
  <si>
    <t>Lífeyrissj. Verk-fræðinga</t>
  </si>
  <si>
    <t>Eftirlaunasj.stm.  Útvegsb. Íslands</t>
  </si>
  <si>
    <t>Stafir lífeyris-sjóðurinn</t>
  </si>
  <si>
    <t>Lífeyrissj. Verslunarmanna</t>
  </si>
  <si>
    <t>Söfnunarsj. Lífeyrisréttinda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</si>
  <si>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</si>
  <si>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Lífeyris-sjóður stm. Reykjavíkurb.</t>
  </si>
  <si>
    <t>Lífeyrissj. Tannlækna-félags Íslands</t>
  </si>
  <si>
    <t>Eftirfarandi yfirlit sýnir starfandi lífeyrissjóði í árslok 2012 í stafrófsröð.</t>
  </si>
  <si>
    <t>Eftirfarandi yfirlit sýnir samantekt á helstu niðurstöðum eigna og skuldbindinga m.v. 31.12.2012</t>
  </si>
  <si>
    <t>Niðurstöður eru miðaðar við gildandi samþykktir í árslok 2012</t>
  </si>
  <si>
    <t xml:space="preserve">Eftirfarandi yfirlit sýnir fjölda ellilífeyrisþega í desember 2012. </t>
  </si>
  <si>
    <t xml:space="preserve">Eftirfarandi yfirlit sýnir eftir fjölda iðgjaldagreiðenda,heildarfjárhæð greiddra iðgjalda og  áætlaðar launagreiðslur, eftir kynjum árið 2012. </t>
  </si>
  <si>
    <t>Etirfarandi yfirlit sýnir fjölda allra sjóðfélaga og lífeyrisþega sundurliðað eftir lífeyrissjóðum árið 2012.</t>
  </si>
  <si>
    <t xml:space="preserve"> 1.  Hrein raunávöxtun miðað við vísitölu neysluverðs (4,52% hækkun á árinu 2012)  </t>
  </si>
  <si>
    <t xml:space="preserve"> 8.  Meðalfjöldi starfsmanna á árinu 2012.</t>
  </si>
  <si>
    <t xml:space="preserve"> 10.  Fjárhagsleg staða sjóðsins skv. tryggingafræðilegri úttekt m.v. 31.12.2012. </t>
  </si>
  <si>
    <t>11. Fjárhagsleg staða sjóðsins skv. tryggingafræðilegri úttekt m.v. 31.12.2012.</t>
  </si>
  <si>
    <t xml:space="preserve"> 5.  Meðaltal fjölda sjóðfélaga sem greiddi iðgjald á árinu 2012.</t>
  </si>
  <si>
    <t xml:space="preserve"> 6.  Meðaltal fjölda lífeyrisþega sem fékk greiddan lífeyri á árinu 2012.</t>
  </si>
  <si>
    <t xml:space="preserve"> 1.  Hrein raunávöxtun miðað við vísitölu neysluverðs (4,52% hækkun á árinu 2012)</t>
  </si>
  <si>
    <t>Kjölur lífeyrissjóður</t>
  </si>
  <si>
    <t>4) Kjölur sameinaðist Söfnunarsjóði lífeyrisréttinda. Í 2011 tölunum eru sjóðirnir í sitt hvoru lagi, en sameinaðir 2012.</t>
  </si>
  <si>
    <t>1) Vegna sameiningar Kjalar við Söfnunarsjóði lífeyrisréttinda verða matsbreytingar uppá 8.324 milljónir</t>
  </si>
  <si>
    <r>
      <t>Söfnunarsj. lífeyris- réttinda</t>
    </r>
    <r>
      <rPr>
        <b/>
        <vertAlign val="superscript"/>
        <sz val="8"/>
        <rFont val="Times New Roman"/>
        <family val="1"/>
      </rPr>
      <t>1)</t>
    </r>
  </si>
  <si>
    <t>31.12.2012</t>
  </si>
  <si>
    <t>Ath: Algengt er að lífeyrisþegar fái lífeyrisgreiðslur úr fleirum en einum sjóði. Földi fólks á lífeyrisaldr (67 ára og eldri) árið 2012 var 34.812, 15.840 karlar og 18.972 konur.</t>
  </si>
  <si>
    <t>Hafa ber í huga að í einhverjum tilfellum greiða virkir sjóðfélagar iðgjöld í fleiri en einn sjóð.</t>
  </si>
  <si>
    <t>Ath: Algengr er að sjóðfélagar eiga réttindi og þiggja lífeyri frá fleirum en einum sjóði.</t>
  </si>
  <si>
    <t>Áætluð iðgjöld almanaksársins 2012</t>
  </si>
  <si>
    <t>Áætlaðar  launagr. árið 2012</t>
  </si>
  <si>
    <t>Meðaltals tölur fyrir árið 2012</t>
  </si>
  <si>
    <t>Lífeyrisgreiðslur pr. mán. árið 2012:</t>
  </si>
  <si>
    <t xml:space="preserve">      - Örorkuframlag frá ríkinu</t>
  </si>
  <si>
    <t>35 deildir</t>
  </si>
  <si>
    <t>14 deildir</t>
  </si>
  <si>
    <t>21 deildir</t>
  </si>
  <si>
    <t>Eftirlaunasj. Reykjanesbæjar</t>
  </si>
  <si>
    <t>1) 3)</t>
  </si>
  <si>
    <t>4)</t>
  </si>
  <si>
    <t>3)</t>
  </si>
  <si>
    <t>1)</t>
  </si>
  <si>
    <t>1) 2)</t>
  </si>
  <si>
    <t xml:space="preserve">      - Önnur aukaframlög</t>
  </si>
  <si>
    <t xml:space="preserve">    Útgreiðsla séreignarsp.skv.brb.ákv.VIII</t>
  </si>
  <si>
    <t xml:space="preserve">    Útgreiðsla sére.sparn. Skv.brb. Ákv. VIII</t>
  </si>
  <si>
    <t>Um er að ræða 32 lífeyrissjóði sem starfa í  81 deild samtryggingar og séreignar.</t>
  </si>
  <si>
    <t>Meðalraunávöxtun s.l. 5 ára (%)</t>
  </si>
  <si>
    <t>Lífeyrissj. Vestmannaeyja</t>
  </si>
  <si>
    <t>Lífeyrissjóður  Vestfirðinga</t>
  </si>
  <si>
    <t>Lífeyrissj. Neskaupstaðar</t>
  </si>
  <si>
    <t>Lífeyrissj. Tannlæknafélags Ísl.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</si>
</sst>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0.00_)"/>
    <numFmt numFmtId="172" formatCode="_-* #,##0.00\ [$€-1]_-;\-* #,##0.00\ [$€-1]_-;_-* &quot;-&quot;??\ [$€-1]_-"/>
    <numFmt numFmtId="173" formatCode="@\ *."/>
    <numFmt numFmtId="174" formatCode="_(* #,##0_);_(* \(#,##0\);_(* &quot;-&quot;??_);_(@_)"/>
    <numFmt numFmtId="175" formatCode="#,##0\ &quot;kr&quot;;[Red]\-#,##0\ &quot;kr&quot;"/>
    <numFmt numFmtId="176" formatCode="General_)"/>
    <numFmt numFmtId="177" formatCode="\ \ \ @"/>
    <numFmt numFmtId="178" formatCode="\ \ \ @\ *."/>
    <numFmt numFmtId="179" formatCode="\ \ \ \ \ \ @"/>
    <numFmt numFmtId="180" formatCode="\ \ \ \ \ \ \ \ \ @\ *."/>
    <numFmt numFmtId="181" formatCode="\ \ \ \ \ \ @\ *."/>
    <numFmt numFmtId="182" formatCode="\ \ \ \ \ \ \ \ \ @"/>
    <numFmt numFmtId="183" formatCode="#,##0\ &quot;kr.&quot;_);[Red]\(* #,##0\ &quot;kr.&quot;\)"/>
    <numFmt numFmtId="184" formatCode="#,##0\ \ ;[Red]\(* #,##0\ \)"/>
    <numFmt numFmtId="185" formatCode="#,##0\ \ ;\(* #,##0\ \)"/>
    <numFmt numFmtId="186" formatCode="_(&quot;kr.&quot;* #,##0.00_);_(&quot;kr.&quot;* \(#,##0.00\);_(&quot;kr.&quot;* &quot;-&quot;??_);_(@_)"/>
    <numFmt numFmtId="187" formatCode="dd/\ mmmm"/>
    <numFmt numFmtId="188" formatCode="#,###\ ;[Red]\(#,##0\)"/>
    <numFmt numFmtId="189" formatCode="#,##0\ _);[Red]\(* #,##0\ \)"/>
    <numFmt numFmtId="190" formatCode="\ \ \ \ @\ *."/>
    <numFmt numFmtId="191" formatCode="\ \ \ \ @"/>
    <numFmt numFmtId="192" formatCode="\ \ \ \ \ \ \ \ @\ *."/>
    <numFmt numFmtId="193" formatCode="#,###"/>
    <numFmt numFmtId="194" formatCode="#,###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4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5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188" fontId="20" fillId="0" borderId="0" applyFont="0" applyFill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176" fontId="20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/>
    <xf numFmtId="175" fontId="20" fillId="0" borderId="10">
      <alignment horizontal="centerContinuous"/>
    </xf>
    <xf numFmtId="189" fontId="76" fillId="0" borderId="0">
      <alignment horizontal="centerContinuous"/>
    </xf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2" fillId="0" borderId="27" applyNumberFormat="0" applyAlignment="0" applyProtection="0">
      <alignment horizontal="left" vertical="center"/>
    </xf>
    <xf numFmtId="0" fontId="62" fillId="0" borderId="28">
      <alignment horizontal="left" vertical="center"/>
    </xf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0" fontId="77" fillId="0" borderId="0"/>
    <xf numFmtId="177" fontId="77" fillId="0" borderId="0"/>
    <xf numFmtId="178" fontId="77" fillId="0" borderId="0">
      <alignment horizontal="centerContinuous"/>
    </xf>
    <xf numFmtId="192" fontId="77" fillId="0" borderId="0"/>
    <xf numFmtId="179" fontId="64" fillId="0" borderId="0"/>
    <xf numFmtId="179" fontId="64" fillId="0" borderId="0"/>
    <xf numFmtId="179" fontId="64" fillId="0" borderId="0"/>
    <xf numFmtId="180" fontId="77" fillId="0" borderId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5" fillId="0" borderId="0"/>
    <xf numFmtId="171" fontId="6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3" fontId="77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77" fillId="0" borderId="0"/>
    <xf numFmtId="185" fontId="18" fillId="0" borderId="29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2" applyNumberFormat="0" applyFont="0" applyFill="0" applyAlignment="0" applyProtection="0"/>
    <xf numFmtId="185" fontId="77" fillId="0" borderId="33"/>
    <xf numFmtId="185" fontId="77" fillId="0" borderId="10"/>
    <xf numFmtId="185" fontId="77" fillId="0" borderId="28"/>
    <xf numFmtId="185" fontId="77" fillId="0" borderId="0"/>
    <xf numFmtId="191" fontId="77" fillId="0" borderId="0"/>
    <xf numFmtId="173" fontId="78" fillId="0" borderId="0"/>
    <xf numFmtId="186" fontId="20" fillId="0" borderId="0"/>
    <xf numFmtId="43" fontId="20" fillId="0" borderId="0"/>
    <xf numFmtId="174" fontId="2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10" applyNumberFormat="0" applyFill="0" applyProtection="0">
      <alignment horizontal="centerContinuous"/>
    </xf>
    <xf numFmtId="184" fontId="66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80" fillId="0" borderId="0"/>
    <xf numFmtId="9" fontId="80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1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70" fillId="3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38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0" fillId="0" borderId="0"/>
    <xf numFmtId="0" fontId="67" fillId="6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0" fillId="0" borderId="0"/>
    <xf numFmtId="0" fontId="67" fillId="51" borderId="0" applyNumberFormat="0" applyBorder="0" applyAlignment="0" applyProtection="0"/>
    <xf numFmtId="0" fontId="20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0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0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67" fillId="49" borderId="0" applyNumberFormat="0" applyBorder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61" fillId="0" borderId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983">
    <xf numFmtId="0" fontId="0" fillId="0" borderId="0" xfId="0"/>
    <xf numFmtId="43" fontId="46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0" fillId="0" borderId="0" xfId="0" applyNumberFormat="1" applyFont="1" applyFill="1"/>
    <xf numFmtId="169" fontId="46" fillId="0" borderId="0" xfId="0" applyNumberFormat="1" applyFont="1" applyFill="1"/>
    <xf numFmtId="3" fontId="46" fillId="0" borderId="0" xfId="0" applyNumberFormat="1" applyFont="1" applyFill="1"/>
    <xf numFmtId="0" fontId="46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70" fontId="0" fillId="0" borderId="0" xfId="0" applyNumberFormat="1" applyFill="1"/>
    <xf numFmtId="0" fontId="42" fillId="0" borderId="0" xfId="0" applyFont="1" applyFill="1" applyAlignment="1">
      <alignment horizontal="left"/>
    </xf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3" fillId="0" borderId="0" xfId="0" applyFont="1" applyFill="1" applyBorder="1"/>
    <xf numFmtId="164" fontId="45" fillId="0" borderId="0" xfId="1" applyNumberFormat="1" applyFont="1" applyFill="1" applyBorder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0" fontId="43" fillId="0" borderId="0" xfId="0" applyFont="1" applyFill="1"/>
    <xf numFmtId="3" fontId="42" fillId="0" borderId="0" xfId="0" applyNumberFormat="1" applyFont="1"/>
    <xf numFmtId="3" fontId="38" fillId="0" borderId="0" xfId="43" quotePrefix="1" applyNumberFormat="1" applyFont="1" applyFill="1" applyBorder="1" applyAlignment="1" applyProtection="1">
      <alignment horizontal="center"/>
    </xf>
    <xf numFmtId="3" fontId="42" fillId="0" borderId="0" xfId="0" applyNumberFormat="1" applyFont="1" applyAlignment="1">
      <alignment horizontal="left" indent="1"/>
    </xf>
    <xf numFmtId="0" fontId="45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5" fillId="0" borderId="0" xfId="0" applyNumberFormat="1" applyFont="1"/>
    <xf numFmtId="0" fontId="43" fillId="0" borderId="0" xfId="0" applyFont="1"/>
    <xf numFmtId="0" fontId="45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5" fillId="0" borderId="0" xfId="0" applyNumberFormat="1" applyFont="1"/>
    <xf numFmtId="0" fontId="45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5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3" fontId="38" fillId="0" borderId="0" xfId="4237" applyNumberFormat="1" applyFont="1" applyFill="1" applyAlignment="1" applyProtection="1">
      <alignment horizontal="center" wrapText="1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/>
    <xf numFmtId="0" fontId="45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10" applyNumberFormat="1" applyFont="1" applyFill="1" applyBorder="1"/>
    <xf numFmtId="3" fontId="83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5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3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83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49" fillId="0" borderId="0" xfId="5710" applyNumberFormat="1" applyFont="1" applyFill="1" applyBorder="1"/>
    <xf numFmtId="0" fontId="42" fillId="55" borderId="0" xfId="0" applyFont="1" applyFill="1" applyAlignment="1">
      <alignment wrapText="1"/>
    </xf>
    <xf numFmtId="0" fontId="42" fillId="0" borderId="0" xfId="0" applyFont="1" applyFill="1" applyBorder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5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6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2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2" fillId="0" borderId="0" xfId="0" applyFont="1" applyFill="1"/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2" fillId="0" borderId="0" xfId="4722" applyNumberFormat="1" applyFont="1" applyFill="1" applyBorder="1"/>
    <xf numFmtId="3" fontId="83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83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3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3" fillId="0" borderId="0" xfId="0" applyFont="1" applyFill="1"/>
    <xf numFmtId="164" fontId="43" fillId="0" borderId="0" xfId="1" applyNumberFormat="1" applyFont="1"/>
    <xf numFmtId="0" fontId="42" fillId="0" borderId="0" xfId="0" applyFont="1" applyFill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53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4" fontId="42" fillId="0" borderId="0" xfId="0" applyNumberFormat="1" applyFont="1" applyFill="1"/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14" fillId="0" borderId="0" xfId="0" applyFont="1"/>
    <xf numFmtId="3" fontId="42" fillId="0" borderId="0" xfId="0" applyNumberFormat="1" applyFont="1"/>
    <xf numFmtId="0" fontId="0" fillId="0" borderId="0" xfId="0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3" fontId="42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0" fontId="42" fillId="0" borderId="0" xfId="0" applyFont="1" applyAlignment="1">
      <alignment horizontal="center"/>
    </xf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2" fillId="57" borderId="0" xfId="0" applyNumberFormat="1" applyFont="1" applyFill="1"/>
    <xf numFmtId="3" fontId="38" fillId="0" borderId="0" xfId="0" applyNumberFormat="1" applyFont="1" applyFill="1"/>
    <xf numFmtId="0" fontId="42" fillId="0" borderId="0" xfId="0" applyFont="1" applyFill="1"/>
    <xf numFmtId="10" fontId="42" fillId="0" borderId="0" xfId="1" applyNumberFormat="1" applyFont="1" applyFill="1"/>
    <xf numFmtId="169" fontId="40" fillId="0" borderId="0" xfId="0" applyNumberFormat="1" applyFont="1" applyFill="1" applyBorder="1" applyAlignment="1">
      <alignment wrapText="1"/>
    </xf>
    <xf numFmtId="169" fontId="47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6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6" fillId="0" borderId="0" xfId="0" applyNumberFormat="1" applyFont="1" applyFill="1" applyBorder="1"/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7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3" fontId="40" fillId="0" borderId="0" xfId="4209" applyNumberFormat="1" applyFont="1" applyFill="1" applyAlignment="1" applyProtection="1">
      <alignment horizontal="left"/>
    </xf>
    <xf numFmtId="3" fontId="45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0" fontId="40" fillId="0" borderId="0" xfId="5539" applyFont="1" applyFill="1" applyAlignment="1">
      <alignment horizontal="left"/>
    </xf>
    <xf numFmtId="0" fontId="40" fillId="0" borderId="0" xfId="0" applyFont="1"/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3" fontId="53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205" applyNumberFormat="1" applyFont="1" applyFill="1" applyAlignment="1" applyProtection="1">
      <alignment horizontal="left"/>
    </xf>
    <xf numFmtId="3" fontId="40" fillId="0" borderId="0" xfId="4202" applyNumberFormat="1" applyFont="1" applyFill="1" applyAlignment="1" applyProtection="1">
      <alignment horizontal="left"/>
    </xf>
    <xf numFmtId="3" fontId="53" fillId="0" borderId="0" xfId="5225" applyNumberFormat="1" applyFont="1" applyFill="1" applyBorder="1"/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5" fillId="0" borderId="0" xfId="0" applyFont="1" applyFill="1"/>
    <xf numFmtId="3" fontId="41" fillId="0" borderId="0" xfId="4205" applyNumberFormat="1" applyFont="1" applyFill="1" applyAlignment="1" applyProtection="1">
      <alignment horizontal="left"/>
    </xf>
    <xf numFmtId="3" fontId="38" fillId="0" borderId="0" xfId="4208" applyNumberFormat="1" applyFont="1" applyFill="1" applyAlignment="1" applyProtection="1">
      <alignment horizontal="left"/>
    </xf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6" fillId="0" borderId="0" xfId="43" applyFont="1" applyFill="1" applyAlignment="1" applyProtection="1">
      <alignment horizontal="right"/>
    </xf>
    <xf numFmtId="3" fontId="38" fillId="0" borderId="0" xfId="4205" applyNumberFormat="1" applyFont="1" applyFill="1" applyAlignment="1" applyProtection="1">
      <alignment horizontal="left"/>
    </xf>
    <xf numFmtId="3" fontId="42" fillId="0" borderId="0" xfId="0" applyNumberFormat="1" applyFont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5" fillId="0" borderId="0" xfId="0" applyFont="1" applyFill="1"/>
    <xf numFmtId="0" fontId="40" fillId="0" borderId="0" xfId="0" applyFont="1" applyFill="1"/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7" fillId="0" borderId="0" xfId="0" applyFont="1"/>
    <xf numFmtId="0" fontId="43" fillId="0" borderId="0" xfId="0" applyFont="1"/>
    <xf numFmtId="0" fontId="42" fillId="0" borderId="0" xfId="0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5" fillId="0" borderId="0" xfId="1" applyNumberFormat="1" applyFont="1" applyFill="1" applyBorder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53" fillId="0" borderId="0" xfId="4173" applyNumberFormat="1" applyFont="1" applyFill="1" applyAlignment="1" applyProtection="1">
      <alignment horizontal="right"/>
    </xf>
    <xf numFmtId="0" fontId="53" fillId="0" borderId="0" xfId="0" applyFont="1" applyFill="1"/>
    <xf numFmtId="3" fontId="45" fillId="0" borderId="0" xfId="0" applyNumberFormat="1" applyFont="1" applyAlignment="1">
      <alignment horizontal="left" vertical="center" inden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3" fontId="45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52" fillId="0" borderId="0" xfId="0" applyFont="1" applyFill="1"/>
    <xf numFmtId="170" fontId="43" fillId="0" borderId="0" xfId="0" applyNumberFormat="1" applyFont="1"/>
    <xf numFmtId="0" fontId="45" fillId="0" borderId="0" xfId="0" applyFont="1" applyAlignment="1">
      <alignment wrapText="1"/>
    </xf>
    <xf numFmtId="9" fontId="42" fillId="0" borderId="0" xfId="1" applyFont="1"/>
    <xf numFmtId="0" fontId="42" fillId="0" borderId="0" xfId="0" applyFont="1"/>
    <xf numFmtId="0" fontId="45" fillId="0" borderId="0" xfId="0" applyFont="1"/>
    <xf numFmtId="0" fontId="45" fillId="0" borderId="0" xfId="0" applyFont="1" applyAlignment="1">
      <alignment vertical="center"/>
    </xf>
    <xf numFmtId="194" fontId="43" fillId="0" borderId="0" xfId="0" applyNumberFormat="1" applyFont="1"/>
    <xf numFmtId="193" fontId="43" fillId="0" borderId="0" xfId="0" applyNumberFormat="1" applyFont="1"/>
    <xf numFmtId="0" fontId="53" fillId="0" borderId="0" xfId="0" applyFont="1" applyAlignment="1">
      <alignment horizontal="left"/>
    </xf>
    <xf numFmtId="3" fontId="53" fillId="0" borderId="0" xfId="44" applyNumberFormat="1" applyFont="1" applyFill="1" applyBorder="1" applyAlignment="1">
      <alignment horizontal="left" vertical="top"/>
    </xf>
    <xf numFmtId="0" fontId="82" fillId="0" borderId="0" xfId="43" applyFont="1" applyFill="1"/>
    <xf numFmtId="0" fontId="53" fillId="0" borderId="0" xfId="0" applyFont="1" applyFill="1" applyBorder="1"/>
    <xf numFmtId="0" fontId="53" fillId="0" borderId="0" xfId="0" applyFont="1" applyFill="1" applyAlignment="1">
      <alignment horizontal="left"/>
    </xf>
    <xf numFmtId="3" fontId="53" fillId="0" borderId="0" xfId="43" applyNumberFormat="1" applyFont="1" applyFill="1" applyBorder="1"/>
    <xf numFmtId="0" fontId="43" fillId="0" borderId="0" xfId="0" applyFont="1" applyAlignment="1">
      <alignment horizontal="left" indent="1"/>
    </xf>
    <xf numFmtId="3" fontId="53" fillId="0" borderId="0" xfId="0" applyNumberFormat="1" applyFont="1" applyFill="1"/>
    <xf numFmtId="0" fontId="53" fillId="0" borderId="0" xfId="0" applyFont="1" applyFill="1"/>
    <xf numFmtId="0" fontId="53" fillId="0" borderId="0" xfId="0" applyFont="1"/>
    <xf numFmtId="0" fontId="42" fillId="0" borderId="0" xfId="0" applyFont="1"/>
    <xf numFmtId="0" fontId="40" fillId="0" borderId="0" xfId="0" applyFont="1"/>
    <xf numFmtId="0" fontId="40" fillId="0" borderId="0" xfId="0" applyFont="1" applyFill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0" applyNumberFormat="1" applyFont="1" applyFill="1"/>
    <xf numFmtId="3" fontId="40" fillId="0" borderId="0" xfId="44" applyNumberFormat="1" applyFont="1" applyFill="1" applyBorder="1" applyAlignment="1">
      <alignment horizontal="left" vertical="top"/>
    </xf>
    <xf numFmtId="1" fontId="53" fillId="0" borderId="0" xfId="0" applyNumberFormat="1" applyFont="1"/>
    <xf numFmtId="167" fontId="90" fillId="0" borderId="0" xfId="5888" applyNumberFormat="1" applyFont="1" applyBorder="1" applyAlignment="1" applyProtection="1">
      <protection locked="0"/>
    </xf>
    <xf numFmtId="0" fontId="90" fillId="0" borderId="0" xfId="0" applyFont="1" applyAlignment="1"/>
    <xf numFmtId="0" fontId="53" fillId="0" borderId="0" xfId="0" applyFont="1" applyAlignment="1">
      <alignment horizontal="center"/>
    </xf>
    <xf numFmtId="0" fontId="40" fillId="0" borderId="0" xfId="0" applyFont="1" applyFill="1" applyAlignment="1"/>
    <xf numFmtId="0" fontId="53" fillId="0" borderId="0" xfId="0" applyFont="1" applyFill="1" applyAlignment="1">
      <alignment horizontal="center"/>
    </xf>
    <xf numFmtId="0" fontId="90" fillId="0" borderId="0" xfId="5725" applyFont="1" applyBorder="1" applyAlignment="1"/>
    <xf numFmtId="0" fontId="0" fillId="0" borderId="0" xfId="0"/>
    <xf numFmtId="3" fontId="53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3" fillId="0" borderId="0" xfId="0" applyFont="1" applyFill="1"/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42" fillId="0" borderId="0" xfId="0" applyFont="1" applyFill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0" fillId="0" borderId="0" xfId="0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5" fillId="0" borderId="0" xfId="0" applyFont="1" applyFill="1"/>
    <xf numFmtId="0" fontId="53" fillId="0" borderId="0" xfId="0" applyFont="1"/>
    <xf numFmtId="0" fontId="53" fillId="0" borderId="0" xfId="0" applyFont="1" applyFill="1"/>
    <xf numFmtId="0" fontId="42" fillId="0" borderId="0" xfId="0" applyFont="1" applyFill="1" applyBorder="1"/>
    <xf numFmtId="0" fontId="42" fillId="0" borderId="0" xfId="0" applyFont="1" applyFill="1"/>
    <xf numFmtId="0" fontId="53" fillId="0" borderId="0" xfId="0" applyFont="1"/>
    <xf numFmtId="0" fontId="53" fillId="0" borderId="0" xfId="0" applyFont="1" applyFill="1"/>
    <xf numFmtId="0" fontId="40" fillId="0" borderId="0" xfId="0" applyFont="1"/>
    <xf numFmtId="0" fontId="40" fillId="0" borderId="0" xfId="0" applyFont="1" applyFill="1"/>
    <xf numFmtId="0" fontId="42" fillId="0" borderId="0" xfId="0" applyFont="1"/>
    <xf numFmtId="0" fontId="42" fillId="0" borderId="0" xfId="0" applyFont="1" applyFill="1"/>
    <xf numFmtId="0" fontId="53" fillId="0" borderId="0" xfId="0" applyFont="1"/>
    <xf numFmtId="0" fontId="40" fillId="0" borderId="0" xfId="0" applyFont="1" applyFill="1"/>
    <xf numFmtId="0" fontId="53" fillId="0" borderId="0" xfId="0" applyFont="1" applyFill="1"/>
    <xf numFmtId="0" fontId="42" fillId="0" borderId="0" xfId="0" applyFont="1" applyFill="1"/>
    <xf numFmtId="166" fontId="42" fillId="0" borderId="0" xfId="0" applyNumberFormat="1" applyFont="1" applyFill="1"/>
    <xf numFmtId="0" fontId="42" fillId="0" borderId="0" xfId="0" applyFont="1" applyFill="1" applyAlignment="1"/>
    <xf numFmtId="0" fontId="0" fillId="0" borderId="0" xfId="0"/>
    <xf numFmtId="3" fontId="42" fillId="0" borderId="0" xfId="0" applyNumberFormat="1" applyFont="1"/>
    <xf numFmtId="0" fontId="40" fillId="0" borderId="0" xfId="0" applyFont="1"/>
    <xf numFmtId="0" fontId="42" fillId="0" borderId="0" xfId="0" applyFont="1" applyFill="1"/>
    <xf numFmtId="3" fontId="42" fillId="0" borderId="0" xfId="0" applyNumberFormat="1" applyFont="1" applyFill="1"/>
    <xf numFmtId="0" fontId="43" fillId="0" borderId="0" xfId="0" applyFont="1"/>
    <xf numFmtId="0" fontId="53" fillId="0" borderId="0" xfId="0" applyFont="1"/>
    <xf numFmtId="0" fontId="53" fillId="0" borderId="0" xfId="0" applyFont="1" applyFill="1"/>
    <xf numFmtId="169" fontId="38" fillId="0" borderId="0" xfId="0" applyNumberFormat="1" applyFont="1" applyFill="1" applyBorder="1" applyAlignment="1">
      <alignment horizontal="right"/>
    </xf>
    <xf numFmtId="3" fontId="82" fillId="0" borderId="0" xfId="5751" applyNumberFormat="1" applyFont="1" applyFill="1" applyBorder="1" applyAlignment="1" applyProtection="1">
      <alignment horizontal="left"/>
    </xf>
    <xf numFmtId="3" fontId="53" fillId="0" borderId="0" xfId="5751" applyNumberFormat="1" applyFont="1" applyFill="1" applyBorder="1" applyAlignment="1" applyProtection="1">
      <alignment horizontal="left"/>
    </xf>
    <xf numFmtId="0" fontId="43" fillId="0" borderId="0" xfId="0" applyFont="1"/>
    <xf numFmtId="3" fontId="42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center"/>
    </xf>
    <xf numFmtId="3" fontId="53" fillId="0" borderId="0" xfId="4723" applyNumberFormat="1" applyFont="1" applyFill="1" applyBorder="1" applyAlignment="1" applyProtection="1">
      <alignment horizontal="right"/>
    </xf>
    <xf numFmtId="3" fontId="38" fillId="0" borderId="11" xfId="0" applyNumberFormat="1" applyFont="1" applyFill="1" applyBorder="1" applyAlignment="1">
      <alignment horizontal="right"/>
    </xf>
    <xf numFmtId="3" fontId="82" fillId="0" borderId="21" xfId="0" applyNumberFormat="1" applyFont="1" applyFill="1" applyBorder="1" applyAlignment="1">
      <alignment horizontal="right"/>
    </xf>
    <xf numFmtId="1" fontId="43" fillId="0" borderId="0" xfId="0" applyNumberFormat="1" applyFont="1"/>
    <xf numFmtId="9" fontId="53" fillId="0" borderId="0" xfId="1" applyFont="1"/>
    <xf numFmtId="0" fontId="82" fillId="0" borderId="21" xfId="0" applyFont="1" applyBorder="1"/>
    <xf numFmtId="3" fontId="38" fillId="0" borderId="21" xfId="0" applyNumberFormat="1" applyFont="1" applyBorder="1"/>
    <xf numFmtId="0" fontId="45" fillId="0" borderId="0" xfId="0" applyFont="1" applyAlignment="1"/>
    <xf numFmtId="2" fontId="42" fillId="0" borderId="0" xfId="0" applyNumberFormat="1" applyFont="1"/>
    <xf numFmtId="1" fontId="38" fillId="0" borderId="21" xfId="0" applyNumberFormat="1" applyFont="1" applyBorder="1" applyAlignment="1">
      <alignment horizontal="right"/>
    </xf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9" fontId="40" fillId="0" borderId="0" xfId="1" applyFont="1"/>
    <xf numFmtId="0" fontId="40" fillId="0" borderId="0" xfId="0" applyFont="1" applyFill="1"/>
    <xf numFmtId="166" fontId="40" fillId="0" borderId="0" xfId="5652" applyNumberFormat="1" applyFont="1" applyFill="1" applyBorder="1" applyAlignment="1" applyProtection="1">
      <protection locked="0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Border="1" applyAlignment="1">
      <alignment horizontal="right"/>
    </xf>
    <xf numFmtId="3" fontId="38" fillId="0" borderId="21" xfId="0" applyNumberFormat="1" applyFont="1" applyFill="1" applyBorder="1" applyAlignment="1">
      <alignment horizontal="right"/>
    </xf>
    <xf numFmtId="3" fontId="38" fillId="0" borderId="33" xfId="4723" applyNumberFormat="1" applyFont="1" applyFill="1" applyBorder="1" applyAlignment="1" applyProtection="1">
      <alignment horizontal="right"/>
    </xf>
    <xf numFmtId="0" fontId="42" fillId="0" borderId="0" xfId="0" applyFont="1" applyBorder="1"/>
    <xf numFmtId="0" fontId="45" fillId="0" borderId="0" xfId="0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0" fontId="45" fillId="0" borderId="0" xfId="0" applyFont="1" applyBorder="1" applyAlignment="1">
      <alignment horizontal="right"/>
    </xf>
    <xf numFmtId="3" fontId="82" fillId="0" borderId="21" xfId="0" applyNumberFormat="1" applyFont="1" applyBorder="1"/>
    <xf numFmtId="0" fontId="45" fillId="0" borderId="33" xfId="0" applyFont="1" applyBorder="1" applyAlignment="1">
      <alignment horizontal="right"/>
    </xf>
    <xf numFmtId="3" fontId="38" fillId="0" borderId="33" xfId="0" applyNumberFormat="1" applyFont="1" applyBorder="1"/>
    <xf numFmtId="3" fontId="82" fillId="0" borderId="33" xfId="0" applyNumberFormat="1" applyFont="1" applyBorder="1"/>
    <xf numFmtId="3" fontId="38" fillId="0" borderId="0" xfId="4178" applyNumberFormat="1" applyFont="1" applyFill="1" applyAlignment="1" applyProtection="1">
      <alignment vertical="center" wrapText="1"/>
    </xf>
    <xf numFmtId="0" fontId="45" fillId="0" borderId="0" xfId="0" applyFont="1"/>
    <xf numFmtId="3" fontId="38" fillId="0" borderId="0" xfId="9435" applyNumberFormat="1" applyFont="1" applyFill="1" applyBorder="1"/>
    <xf numFmtId="0" fontId="42" fillId="0" borderId="0" xfId="0" applyFont="1" applyFill="1" applyAlignment="1">
      <alignment horizontal="center"/>
    </xf>
    <xf numFmtId="3" fontId="38" fillId="0" borderId="0" xfId="5561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0" fontId="0" fillId="0" borderId="0" xfId="0"/>
    <xf numFmtId="3" fontId="38" fillId="0" borderId="0" xfId="4723" applyNumberFormat="1" applyFont="1" applyBorder="1"/>
    <xf numFmtId="0" fontId="84" fillId="0" borderId="0" xfId="10243" applyFont="1" applyFill="1"/>
    <xf numFmtId="3" fontId="38" fillId="0" borderId="0" xfId="5945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3" fontId="38" fillId="0" borderId="0" xfId="4178" applyNumberFormat="1" applyFont="1" applyFill="1" applyAlignment="1" applyProtection="1">
      <alignment vertical="center"/>
    </xf>
    <xf numFmtId="3" fontId="38" fillId="0" borderId="0" xfId="4177" quotePrefix="1" applyNumberFormat="1" applyFont="1" applyFill="1" applyAlignment="1" applyProtection="1">
      <alignment horizontal="center"/>
    </xf>
    <xf numFmtId="0" fontId="45" fillId="0" borderId="0" xfId="0" applyFont="1" applyFill="1" applyAlignment="1">
      <alignment vertical="center" wrapText="1"/>
    </xf>
    <xf numFmtId="168" fontId="0" fillId="0" borderId="0" xfId="1" applyNumberFormat="1" applyFont="1"/>
    <xf numFmtId="0" fontId="45" fillId="0" borderId="0" xfId="0" applyFont="1" applyAlignment="1">
      <alignment vertical="center" wrapText="1"/>
    </xf>
    <xf numFmtId="3" fontId="38" fillId="0" borderId="0" xfId="4724" applyNumberFormat="1" applyFont="1" applyFill="1" applyBorder="1"/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6" quotePrefix="1" applyNumberFormat="1" applyFont="1" applyFill="1" applyAlignment="1" applyProtection="1">
      <alignment horizontal="center"/>
    </xf>
    <xf numFmtId="3" fontId="89" fillId="0" borderId="0" xfId="0" applyNumberFormat="1" applyFont="1" applyAlignment="1">
      <alignment horizontal="right" indent="1"/>
    </xf>
    <xf numFmtId="3" fontId="38" fillId="0" borderId="0" xfId="5561" applyNumberFormat="1" applyFont="1" applyFill="1" applyBorder="1"/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3" fontId="38" fillId="0" borderId="0" xfId="5945" applyNumberFormat="1" applyFont="1" applyFill="1" applyBorder="1"/>
    <xf numFmtId="0" fontId="42" fillId="0" borderId="0" xfId="0" applyFont="1" applyAlignment="1">
      <alignment vertical="center"/>
    </xf>
    <xf numFmtId="0" fontId="0" fillId="0" borderId="0" xfId="0" applyFill="1"/>
    <xf numFmtId="3" fontId="38" fillId="0" borderId="0" xfId="4190" applyNumberFormat="1" applyFont="1" applyFill="1" applyAlignment="1" applyProtection="1">
      <alignment vertical="center" wrapText="1"/>
    </xf>
    <xf numFmtId="3" fontId="38" fillId="0" borderId="0" xfId="4725" applyNumberFormat="1" applyFont="1" applyBorder="1"/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9" fontId="0" fillId="0" borderId="0" xfId="1" applyFont="1"/>
    <xf numFmtId="3" fontId="38" fillId="0" borderId="0" xfId="5930" applyNumberFormat="1" applyFont="1" applyBorder="1" applyAlignment="1">
      <alignment horizontal="right"/>
    </xf>
    <xf numFmtId="3" fontId="38" fillId="0" borderId="0" xfId="5930" applyNumberFormat="1" applyFont="1" applyFill="1" applyBorder="1" applyAlignment="1">
      <alignment horizontal="right"/>
    </xf>
    <xf numFmtId="0" fontId="42" fillId="0" borderId="0" xfId="0" applyFont="1" applyFill="1"/>
    <xf numFmtId="3" fontId="38" fillId="0" borderId="0" xfId="10243" applyNumberFormat="1" applyFont="1" applyBorder="1"/>
    <xf numFmtId="3" fontId="41" fillId="0" borderId="0" xfId="5623" applyNumberFormat="1" applyFont="1" applyFill="1" applyBorder="1"/>
    <xf numFmtId="3" fontId="38" fillId="0" borderId="0" xfId="4179" applyNumberFormat="1" applyFont="1" applyFill="1" applyAlignment="1" applyProtection="1">
      <alignment vertical="center" wrapText="1"/>
    </xf>
    <xf numFmtId="0" fontId="42" fillId="0" borderId="0" xfId="0" applyFont="1"/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18" fillId="0" borderId="0" xfId="0" applyFont="1"/>
    <xf numFmtId="0" fontId="0" fillId="0" borderId="0" xfId="0"/>
    <xf numFmtId="3" fontId="92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/>
    <xf numFmtId="0" fontId="92" fillId="0" borderId="0" xfId="43" applyFont="1" applyFill="1" applyAlignment="1" applyProtection="1">
      <alignment horizontal="center"/>
    </xf>
    <xf numFmtId="3" fontId="92" fillId="0" borderId="0" xfId="43" quotePrefix="1" applyNumberFormat="1" applyFont="1" applyFill="1" applyAlignment="1" applyProtection="1">
      <alignment horizontal="right"/>
    </xf>
    <xf numFmtId="0" fontId="92" fillId="0" borderId="0" xfId="43" applyNumberFormat="1" applyFont="1" applyFill="1" applyAlignment="1" applyProtection="1">
      <alignment horizontal="center"/>
    </xf>
    <xf numFmtId="0" fontId="18" fillId="0" borderId="0" xfId="43" applyFont="1" applyFill="1" applyAlignment="1" applyProtection="1">
      <alignment horizontal="center"/>
    </xf>
    <xf numFmtId="0" fontId="42" fillId="0" borderId="0" xfId="0" applyFont="1"/>
    <xf numFmtId="0" fontId="42" fillId="0" borderId="0" xfId="0" applyFont="1"/>
    <xf numFmtId="0" fontId="42" fillId="0" borderId="0" xfId="0" applyFont="1"/>
    <xf numFmtId="0" fontId="42" fillId="0" borderId="0" xfId="0" applyFont="1"/>
    <xf numFmtId="3" fontId="38" fillId="0" borderId="0" xfId="43" applyNumberFormat="1" applyFont="1" applyFill="1" applyAlignment="1" applyProtection="1">
      <alignment horizontal="center"/>
    </xf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0" fontId="40" fillId="0" borderId="0" xfId="5983" applyFont="1" applyFill="1" applyProtection="1"/>
    <xf numFmtId="3" fontId="38" fillId="0" borderId="0" xfId="43" quotePrefix="1" applyNumberFormat="1" applyFont="1" applyFill="1" applyAlignment="1" applyProtection="1">
      <alignment horizontal="center"/>
    </xf>
    <xf numFmtId="0" fontId="40" fillId="0" borderId="0" xfId="1278" applyFont="1" applyFill="1" applyAlignment="1">
      <alignment horizontal="center"/>
    </xf>
    <xf numFmtId="0" fontId="40" fillId="0" borderId="0" xfId="0" applyFont="1"/>
    <xf numFmtId="0" fontId="0" fillId="0" borderId="0" xfId="0"/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38" fillId="0" borderId="0" xfId="1278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702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88" applyNumberFormat="1" applyFont="1" applyFill="1" applyBorder="1" applyAlignment="1" applyProtection="1">
      <alignment horizontal="center" wrapText="1"/>
    </xf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quotePrefix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42" fillId="0" borderId="0" xfId="0" applyFont="1" applyFill="1" applyAlignment="1"/>
    <xf numFmtId="0" fontId="45" fillId="0" borderId="0" xfId="0" quotePrefix="1" applyFont="1" applyAlignment="1">
      <alignment horizontal="center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3" fontId="40" fillId="0" borderId="0" xfId="5417" applyNumberFormat="1" applyFont="1" applyFill="1" applyBorder="1"/>
    <xf numFmtId="0" fontId="40" fillId="0" borderId="0" xfId="0" applyFont="1" applyFill="1"/>
    <xf numFmtId="0" fontId="0" fillId="0" borderId="0" xfId="0"/>
    <xf numFmtId="0" fontId="42" fillId="0" borderId="0" xfId="0" applyFont="1"/>
    <xf numFmtId="3" fontId="42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3" fillId="0" borderId="0" xfId="0" applyFont="1"/>
    <xf numFmtId="0" fontId="42" fillId="0" borderId="0" xfId="0" applyFont="1" applyFill="1" applyAlignment="1">
      <alignment horizontal="center"/>
    </xf>
    <xf numFmtId="0" fontId="45" fillId="0" borderId="0" xfId="0" applyFont="1" applyFill="1"/>
    <xf numFmtId="0" fontId="16" fillId="0" borderId="0" xfId="0" applyFont="1" applyFill="1"/>
    <xf numFmtId="0" fontId="45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0" fontId="38" fillId="0" borderId="0" xfId="4174" quotePrefix="1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38" fillId="0" borderId="0" xfId="4177" quotePrefix="1" applyFont="1" applyAlignment="1">
      <alignment horizontal="center"/>
    </xf>
    <xf numFmtId="0" fontId="42" fillId="0" borderId="0" xfId="0" applyFont="1" applyFill="1" applyAlignment="1">
      <alignment horizontal="center" wrapText="1"/>
    </xf>
    <xf numFmtId="0" fontId="38" fillId="0" borderId="0" xfId="4178" quotePrefix="1" applyFont="1" applyAlignment="1">
      <alignment horizontal="center"/>
    </xf>
    <xf numFmtId="4" fontId="18" fillId="0" borderId="0" xfId="7587" applyNumberFormat="1" applyFont="1" applyFill="1" applyProtection="1"/>
    <xf numFmtId="166" fontId="18" fillId="0" borderId="0" xfId="7596" applyNumberFormat="1" applyFont="1" applyFill="1" applyAlignment="1" applyProtection="1">
      <alignment wrapText="1"/>
      <protection locked="0"/>
    </xf>
    <xf numFmtId="3" fontId="38" fillId="0" borderId="0" xfId="4214" quotePrefix="1" applyNumberFormat="1" applyFont="1" applyFill="1" applyAlignment="1" applyProtection="1">
      <alignment horizontal="center"/>
    </xf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0" fontId="45" fillId="0" borderId="0" xfId="0" applyFont="1" applyFill="1" applyAlignment="1">
      <alignment vertical="center"/>
    </xf>
    <xf numFmtId="165" fontId="45" fillId="0" borderId="0" xfId="0" applyNumberFormat="1" applyFont="1" applyFill="1"/>
    <xf numFmtId="0" fontId="53" fillId="0" borderId="0" xfId="0" applyFont="1"/>
    <xf numFmtId="0" fontId="53" fillId="0" borderId="0" xfId="0" applyFont="1" applyFill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center"/>
    </xf>
    <xf numFmtId="3" fontId="40" fillId="0" borderId="0" xfId="4723" applyNumberFormat="1" applyFont="1" applyFill="1" applyBorder="1" applyAlignment="1" applyProtection="1">
      <alignment horizontal="right"/>
    </xf>
    <xf numFmtId="0" fontId="40" fillId="0" borderId="0" xfId="0" applyFont="1"/>
    <xf numFmtId="0" fontId="40" fillId="0" borderId="0" xfId="0" applyFont="1" applyFill="1" applyAlignment="1">
      <alignment horizontal="right" wrapText="1"/>
    </xf>
    <xf numFmtId="3" fontId="42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0" fontId="42" fillId="0" borderId="0" xfId="0" applyFont="1" applyFill="1" applyAlignment="1">
      <alignment horizontal="right" vertical="top"/>
    </xf>
    <xf numFmtId="4" fontId="42" fillId="0" borderId="0" xfId="0" applyNumberFormat="1" applyFont="1" applyFill="1" applyAlignment="1">
      <alignment horizontal="right" vertical="top"/>
    </xf>
    <xf numFmtId="3" fontId="96" fillId="0" borderId="0" xfId="44" applyNumberFormat="1" applyFont="1" applyFill="1" applyBorder="1" applyAlignment="1">
      <alignment horizontal="left" vertical="top"/>
    </xf>
    <xf numFmtId="0" fontId="38" fillId="0" borderId="21" xfId="43" applyFont="1" applyFill="1" applyBorder="1"/>
    <xf numFmtId="0" fontId="42" fillId="0" borderId="21" xfId="0" applyFont="1" applyBorder="1"/>
    <xf numFmtId="3" fontId="40" fillId="0" borderId="21" xfId="44" applyNumberFormat="1" applyFont="1" applyFill="1" applyBorder="1" applyAlignment="1">
      <alignment horizontal="left" vertical="top"/>
    </xf>
    <xf numFmtId="0" fontId="97" fillId="0" borderId="21" xfId="43" applyFont="1" applyFill="1" applyBorder="1"/>
    <xf numFmtId="0" fontId="0" fillId="0" borderId="0" xfId="0"/>
    <xf numFmtId="14" fontId="38" fillId="0" borderId="0" xfId="0" applyNumberFormat="1" applyFont="1" applyFill="1" applyAlignment="1">
      <alignment horizontal="center"/>
    </xf>
    <xf numFmtId="14" fontId="47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164" fontId="42" fillId="0" borderId="0" xfId="0" applyNumberFormat="1" applyFont="1" applyFill="1"/>
    <xf numFmtId="3" fontId="45" fillId="0" borderId="0" xfId="0" applyNumberFormat="1" applyFont="1"/>
    <xf numFmtId="3" fontId="45" fillId="0" borderId="0" xfId="0" applyNumberFormat="1" applyFont="1" applyFill="1"/>
    <xf numFmtId="4" fontId="42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Fill="1"/>
    <xf numFmtId="3" fontId="40" fillId="0" borderId="0" xfId="0" applyNumberFormat="1" applyFont="1"/>
    <xf numFmtId="3" fontId="4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240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 indent="1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3" fontId="38" fillId="0" borderId="11" xfId="0" applyNumberFormat="1" applyFont="1" applyFill="1" applyBorder="1"/>
    <xf numFmtId="3" fontId="52" fillId="0" borderId="11" xfId="0" applyNumberFormat="1" applyFont="1" applyBorder="1"/>
    <xf numFmtId="3" fontId="45" fillId="0" borderId="11" xfId="0" applyNumberFormat="1" applyFont="1" applyBorder="1"/>
    <xf numFmtId="164" fontId="52" fillId="0" borderId="11" xfId="0" applyNumberFormat="1" applyFont="1" applyFill="1" applyBorder="1"/>
    <xf numFmtId="3" fontId="42" fillId="0" borderId="0" xfId="0" applyNumberFormat="1" applyFont="1" applyFill="1"/>
    <xf numFmtId="0" fontId="42" fillId="0" borderId="0" xfId="0" applyFont="1"/>
    <xf numFmtId="3" fontId="42" fillId="0" borderId="0" xfId="0" applyNumberFormat="1" applyFont="1"/>
    <xf numFmtId="0" fontId="42" fillId="0" borderId="0" xfId="0" applyFont="1" applyFill="1"/>
    <xf numFmtId="165" fontId="42" fillId="0" borderId="0" xfId="0" applyNumberFormat="1" applyFont="1" applyFill="1" applyAlignment="1"/>
    <xf numFmtId="165" fontId="42" fillId="0" borderId="0" xfId="0" applyNumberFormat="1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7586" applyNumberFormat="1" applyFont="1" applyProtection="1"/>
    <xf numFmtId="166" fontId="40" fillId="0" borderId="0" xfId="6125" applyNumberFormat="1" applyFont="1" applyFill="1" applyProtection="1">
      <protection locked="0"/>
    </xf>
    <xf numFmtId="166" fontId="40" fillId="0" borderId="0" xfId="7520" applyNumberFormat="1" applyFont="1" applyProtection="1">
      <protection locked="0"/>
    </xf>
    <xf numFmtId="166" fontId="40" fillId="0" borderId="0" xfId="6220" applyNumberFormat="1" applyFont="1" applyFill="1" applyProtection="1"/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Protection="1">
      <protection locked="0"/>
    </xf>
    <xf numFmtId="0" fontId="42" fillId="0" borderId="0" xfId="0" applyFont="1" applyFill="1" applyAlignment="1">
      <alignment horizontal="right"/>
    </xf>
    <xf numFmtId="165" fontId="40" fillId="0" borderId="0" xfId="0" applyNumberFormat="1" applyFont="1" applyFill="1" applyAlignment="1"/>
    <xf numFmtId="165" fontId="38" fillId="0" borderId="0" xfId="0" applyNumberFormat="1" applyFont="1" applyFill="1" applyAlignment="1"/>
    <xf numFmtId="0" fontId="38" fillId="0" borderId="0" xfId="0" applyFont="1" applyFill="1" applyAlignment="1"/>
    <xf numFmtId="0" fontId="0" fillId="0" borderId="0" xfId="0"/>
    <xf numFmtId="0" fontId="18" fillId="0" borderId="0" xfId="0" applyFont="1"/>
    <xf numFmtId="0" fontId="18" fillId="0" borderId="0" xfId="43" applyFont="1" applyFill="1" applyAlignment="1" applyProtection="1">
      <alignment horizontal="right"/>
    </xf>
    <xf numFmtId="3" fontId="18" fillId="0" borderId="11" xfId="43" applyNumberFormat="1" applyFont="1" applyFill="1" applyBorder="1"/>
    <xf numFmtId="3" fontId="93" fillId="0" borderId="0" xfId="0" applyNumberFormat="1" applyFont="1"/>
    <xf numFmtId="3" fontId="18" fillId="0" borderId="0" xfId="43" applyNumberFormat="1" applyFont="1" applyFill="1" applyBorder="1"/>
    <xf numFmtId="3" fontId="94" fillId="0" borderId="0" xfId="44" applyNumberFormat="1" applyFont="1" applyFill="1" applyBorder="1" applyAlignment="1">
      <alignment horizontal="left" vertical="top"/>
    </xf>
    <xf numFmtId="0" fontId="92" fillId="0" borderId="0" xfId="43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3" fontId="93" fillId="0" borderId="0" xfId="0" applyNumberFormat="1" applyFont="1" applyFill="1"/>
    <xf numFmtId="0" fontId="18" fillId="0" borderId="0" xfId="0" applyFont="1" applyFill="1" applyBorder="1"/>
    <xf numFmtId="0" fontId="0" fillId="0" borderId="0" xfId="0" applyFill="1" applyBorder="1"/>
    <xf numFmtId="3" fontId="93" fillId="0" borderId="0" xfId="0" applyNumberFormat="1" applyFont="1" applyFill="1" applyBorder="1"/>
    <xf numFmtId="0" fontId="40" fillId="0" borderId="0" xfId="0" applyFont="1"/>
    <xf numFmtId="0" fontId="18" fillId="0" borderId="0" xfId="43" applyFont="1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43" applyFont="1" applyFill="1" applyBorder="1" applyAlignment="1">
      <alignment horizontal="left"/>
    </xf>
    <xf numFmtId="0" fontId="18" fillId="0" borderId="0" xfId="43" applyFont="1" applyFill="1" applyAlignment="1">
      <alignment horizontal="left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 horizontal="center" wrapText="1"/>
    </xf>
    <xf numFmtId="0" fontId="38" fillId="0" borderId="0" xfId="4177" quotePrefix="1" applyFont="1" applyFill="1" applyAlignment="1">
      <alignment horizontal="center"/>
    </xf>
    <xf numFmtId="0" fontId="40" fillId="0" borderId="0" xfId="5782" applyFont="1" applyFill="1"/>
    <xf numFmtId="0" fontId="45" fillId="55" borderId="0" xfId="0" applyFont="1" applyFill="1"/>
    <xf numFmtId="0" fontId="42" fillId="55" borderId="0" xfId="0" applyFont="1" applyFill="1"/>
    <xf numFmtId="0" fontId="42" fillId="56" borderId="34" xfId="0" applyFont="1" applyFill="1" applyBorder="1"/>
    <xf numFmtId="3" fontId="42" fillId="56" borderId="35" xfId="0" applyNumberFormat="1" applyFont="1" applyFill="1" applyBorder="1"/>
    <xf numFmtId="0" fontId="42" fillId="0" borderId="0" xfId="0" applyFont="1" applyAlignment="1">
      <alignment horizontal="right" vertical="top"/>
    </xf>
    <xf numFmtId="3" fontId="42" fillId="56" borderId="36" xfId="0" applyNumberFormat="1" applyFont="1" applyFill="1" applyBorder="1"/>
    <xf numFmtId="0" fontId="40" fillId="0" borderId="0" xfId="0" applyFont="1" applyFill="1" applyAlignment="1">
      <alignment horizontal="right" vertical="top"/>
    </xf>
    <xf numFmtId="3" fontId="52" fillId="0" borderId="0" xfId="0" applyNumberFormat="1" applyFont="1"/>
    <xf numFmtId="0" fontId="52" fillId="0" borderId="0" xfId="0" applyFont="1"/>
    <xf numFmtId="3" fontId="52" fillId="0" borderId="0" xfId="0" applyNumberFormat="1" applyFont="1" applyFill="1"/>
    <xf numFmtId="10" fontId="93" fillId="0" borderId="11" xfId="0" applyNumberFormat="1" applyFont="1" applyFill="1" applyBorder="1"/>
    <xf numFmtId="10" fontId="93" fillId="0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3" fontId="94" fillId="0" borderId="0" xfId="44" applyNumberFormat="1" applyFont="1" applyFill="1" applyBorder="1" applyAlignment="1">
      <alignment horizontal="left" vertical="top"/>
    </xf>
    <xf numFmtId="0" fontId="18" fillId="0" borderId="0" xfId="0" applyFont="1" applyFill="1"/>
    <xf numFmtId="0" fontId="0" fillId="0" borderId="0" xfId="0" applyFill="1"/>
    <xf numFmtId="3" fontId="93" fillId="0" borderId="0" xfId="0" applyNumberFormat="1" applyFont="1" applyFill="1"/>
    <xf numFmtId="3" fontId="40" fillId="0" borderId="0" xfId="4240" applyNumberFormat="1" applyFont="1" applyFill="1" applyBorder="1" applyProtection="1"/>
    <xf numFmtId="0" fontId="42" fillId="0" borderId="0" xfId="0" applyFont="1" applyFill="1"/>
    <xf numFmtId="3" fontId="40" fillId="0" borderId="0" xfId="4173" applyNumberFormat="1" applyFont="1" applyFill="1" applyAlignment="1" applyProtection="1">
      <alignment horizontal="right"/>
    </xf>
    <xf numFmtId="0" fontId="42" fillId="0" borderId="0" xfId="0" applyFont="1"/>
    <xf numFmtId="3" fontId="42" fillId="0" borderId="0" xfId="0" applyNumberFormat="1" applyFont="1"/>
    <xf numFmtId="3" fontId="42" fillId="0" borderId="0" xfId="0" applyNumberFormat="1" applyFont="1" applyFill="1"/>
    <xf numFmtId="0" fontId="43" fillId="0" borderId="0" xfId="0" applyFont="1" applyFill="1"/>
    <xf numFmtId="3" fontId="43" fillId="0" borderId="0" xfId="0" applyNumberFormat="1" applyFont="1" applyFill="1"/>
    <xf numFmtId="0" fontId="45" fillId="0" borderId="0" xfId="0" applyFont="1" applyFill="1"/>
    <xf numFmtId="0" fontId="40" fillId="0" borderId="0" xfId="43" applyFont="1" applyFill="1" applyAlignment="1" applyProtection="1">
      <alignment horizontal="right"/>
    </xf>
    <xf numFmtId="0" fontId="40" fillId="0" borderId="0" xfId="0" applyFont="1"/>
    <xf numFmtId="0" fontId="40" fillId="0" borderId="0" xfId="0" applyFont="1" applyFill="1"/>
    <xf numFmtId="0" fontId="38" fillId="0" borderId="0" xfId="43" applyFont="1" applyFill="1" applyAlignment="1">
      <alignment horizontal="right"/>
    </xf>
    <xf numFmtId="3" fontId="42" fillId="0" borderId="11" xfId="0" applyNumberFormat="1" applyFont="1" applyBorder="1"/>
    <xf numFmtId="3" fontId="0" fillId="0" borderId="0" xfId="0" applyNumberFormat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/>
    <xf numFmtId="0" fontId="52" fillId="0" borderId="0" xfId="0" applyFont="1" applyFill="1"/>
    <xf numFmtId="0" fontId="0" fillId="0" borderId="0" xfId="0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5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0" applyNumberFormat="1" applyFont="1" applyFill="1"/>
    <xf numFmtId="3" fontId="45" fillId="0" borderId="0" xfId="0" applyNumberFormat="1" applyFont="1" applyFill="1"/>
    <xf numFmtId="0" fontId="53" fillId="0" borderId="0" xfId="0" applyFont="1"/>
    <xf numFmtId="0" fontId="53" fillId="0" borderId="0" xfId="0" applyFont="1" applyFill="1"/>
    <xf numFmtId="3" fontId="53" fillId="0" borderId="0" xfId="0" applyNumberFormat="1" applyFont="1" applyFill="1"/>
    <xf numFmtId="0" fontId="14" fillId="0" borderId="0" xfId="0" applyFont="1" applyFill="1"/>
    <xf numFmtId="0" fontId="43" fillId="0" borderId="0" xfId="0" applyFont="1" applyFill="1"/>
    <xf numFmtId="3" fontId="38" fillId="0" borderId="0" xfId="0" applyNumberFormat="1" applyFont="1" applyFill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49" fontId="38" fillId="0" borderId="0" xfId="0" applyNumberFormat="1" applyFont="1" applyFill="1" applyAlignment="1">
      <alignment horizontal="center"/>
    </xf>
    <xf numFmtId="3" fontId="53" fillId="0" borderId="0" xfId="0" applyNumberFormat="1" applyFont="1" applyFill="1" applyAlignment="1"/>
    <xf numFmtId="169" fontId="53" fillId="0" borderId="0" xfId="0" applyNumberFormat="1" applyFont="1" applyFill="1"/>
    <xf numFmtId="169" fontId="53" fillId="0" borderId="0" xfId="0" applyNumberFormat="1" applyFont="1" applyFill="1" applyBorder="1" applyAlignment="1"/>
    <xf numFmtId="14" fontId="82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/>
    <xf numFmtId="169" fontId="53" fillId="0" borderId="0" xfId="0" applyNumberFormat="1" applyFont="1" applyFill="1" applyAlignment="1">
      <alignment horizontal="center"/>
    </xf>
    <xf numFmtId="10" fontId="53" fillId="0" borderId="0" xfId="1" applyNumberFormat="1" applyFont="1" applyFill="1" applyAlignment="1"/>
    <xf numFmtId="3" fontId="95" fillId="0" borderId="0" xfId="0" applyNumberFormat="1" applyFont="1"/>
    <xf numFmtId="3" fontId="95" fillId="0" borderId="10" xfId="0" applyNumberFormat="1" applyFont="1" applyBorder="1"/>
    <xf numFmtId="3" fontId="95" fillId="0" borderId="11" xfId="0" applyNumberFormat="1" applyFont="1" applyBorder="1"/>
    <xf numFmtId="3" fontId="89" fillId="0" borderId="0" xfId="0" applyNumberFormat="1" applyFont="1"/>
    <xf numFmtId="3" fontId="89" fillId="0" borderId="10" xfId="0" applyNumberFormat="1" applyFont="1" applyBorder="1"/>
    <xf numFmtId="3" fontId="89" fillId="0" borderId="11" xfId="0" applyNumberFormat="1" applyFont="1" applyBorder="1"/>
    <xf numFmtId="3" fontId="40" fillId="0" borderId="0" xfId="4723" applyNumberFormat="1" applyFont="1" applyFill="1" applyBorder="1" applyAlignment="1" applyProtection="1">
      <alignment horizontal="right"/>
    </xf>
    <xf numFmtId="3" fontId="95" fillId="0" borderId="0" xfId="0" applyNumberFormat="1" applyFont="1" applyAlignment="1">
      <alignment horizontal="left" indent="1"/>
    </xf>
    <xf numFmtId="165" fontId="40" fillId="0" borderId="0" xfId="0" applyNumberFormat="1" applyFont="1" applyFill="1"/>
    <xf numFmtId="166" fontId="40" fillId="0" borderId="0" xfId="0" applyNumberFormat="1" applyFont="1" applyFill="1"/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96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194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 vertical="center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 vertical="center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38" fillId="0" borderId="0" xfId="4195" quotePrefix="1" applyFont="1" applyFill="1" applyAlignment="1">
      <alignment horizontal="center"/>
    </xf>
    <xf numFmtId="3" fontId="38" fillId="0" borderId="0" xfId="4187" applyNumberFormat="1" applyFont="1" applyFill="1" applyBorder="1" applyAlignment="1" applyProtection="1">
      <alignment horizontal="center" wrapText="1"/>
    </xf>
    <xf numFmtId="3" fontId="38" fillId="0" borderId="0" xfId="4188" applyNumberFormat="1" applyFont="1" applyFill="1" applyBorder="1" applyAlignment="1" applyProtection="1">
      <alignment horizontal="center" wrapText="1"/>
    </xf>
    <xf numFmtId="3" fontId="38" fillId="0" borderId="0" xfId="4722" applyNumberFormat="1" applyFont="1" applyFill="1" applyAlignment="1" applyProtection="1">
      <alignment horizontal="center" wrapText="1"/>
    </xf>
    <xf numFmtId="0" fontId="45" fillId="0" borderId="0" xfId="0" applyFont="1" applyFill="1" applyAlignment="1">
      <alignment horizontal="center" wrapText="1"/>
    </xf>
    <xf numFmtId="0" fontId="38" fillId="0" borderId="0" xfId="4173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74" quotePrefix="1" applyFont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38" fillId="0" borderId="0" xfId="4240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5" quotePrefix="1" applyFont="1" applyAlignment="1">
      <alignment horizontal="center"/>
    </xf>
    <xf numFmtId="0" fontId="38" fillId="0" borderId="0" xfId="4179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49" fontId="45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8" fillId="0" borderId="0" xfId="4176" quotePrefix="1" applyFont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38" fillId="0" borderId="0" xfId="4177" quotePrefix="1" applyFont="1" applyFill="1" applyAlignment="1">
      <alignment horizontal="center"/>
    </xf>
    <xf numFmtId="0" fontId="38" fillId="0" borderId="0" xfId="4178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5" fillId="0" borderId="0" xfId="0" quotePrefix="1" applyFont="1" applyAlignment="1">
      <alignment horizontal="center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quotePrefix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38" fillId="0" borderId="0" xfId="4178" applyNumberFormat="1" applyFont="1" applyFill="1" applyAlignment="1" applyProtection="1">
      <alignment horizontal="center" vertical="center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wrapText="1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152400</xdr:rowOff>
    </xdr:from>
    <xdr:to>
      <xdr:col>6</xdr:col>
      <xdr:colOff>76200</xdr:colOff>
      <xdr:row>20</xdr:row>
      <xdr:rowOff>76200</xdr:rowOff>
    </xdr:to>
    <xdr:grpSp>
      <xdr:nvGrpSpPr>
        <xdr:cNvPr id="4" name="Group 3"/>
        <xdr:cNvGrpSpPr/>
      </xdr:nvGrpSpPr>
      <xdr:grpSpPr>
        <a:xfrm>
          <a:off x="323850" y="342900"/>
          <a:ext cx="3409950" cy="3543300"/>
          <a:chOff x="323850" y="342900"/>
          <a:chExt cx="3409950" cy="35433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342900"/>
            <a:ext cx="3409950" cy="1780046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485775" y="2162175"/>
            <a:ext cx="2990850" cy="1724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Útgáfudagsetnig:</a:t>
            </a:r>
            <a:r>
              <a:rPr lang="is-IS" sz="1100">
                <a:latin typeface="Arial" pitchFamily="34" charset="0"/>
                <a:cs typeface="Arial" pitchFamily="34" charset="0"/>
              </a:rPr>
              <a:t>	10.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júlí 2013 </a:t>
            </a:r>
            <a:endParaRPr lang="is-I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8"/>
  <sheetViews>
    <sheetView zoomScaleNormal="100" workbookViewId="0"/>
  </sheetViews>
  <sheetFormatPr defaultRowHeight="11.25" outlineLevelRow="1" x14ac:dyDescent="0.2"/>
  <cols>
    <col min="1" max="1" width="30.140625" style="727" bestFit="1" customWidth="1"/>
    <col min="2" max="2" width="2" style="727" customWidth="1"/>
    <col min="3" max="6" width="9.28515625" style="727" bestFit="1" customWidth="1"/>
    <col min="7" max="7" width="9.85546875" style="727" customWidth="1"/>
    <col min="8" max="12" width="9.28515625" style="727" bestFit="1" customWidth="1"/>
    <col min="13" max="13" width="9.7109375" style="727" bestFit="1" customWidth="1"/>
    <col min="14" max="14" width="9.28515625" style="729" bestFit="1" customWidth="1"/>
    <col min="15" max="18" width="9.28515625" style="727" bestFit="1" customWidth="1"/>
    <col min="19" max="19" width="9.140625" style="727"/>
    <col min="20" max="20" width="10.42578125" style="727" customWidth="1"/>
    <col min="21" max="25" width="9.140625" style="727"/>
    <col min="26" max="28" width="9.140625" style="729"/>
    <col min="29" max="29" width="10.140625" style="727" customWidth="1"/>
    <col min="30" max="31" width="11.42578125" style="727" customWidth="1"/>
    <col min="32" max="34" width="9.140625" style="727"/>
    <col min="35" max="35" width="12" style="727" customWidth="1"/>
    <col min="36" max="43" width="9.140625" style="727"/>
    <col min="44" max="44" width="10.7109375" style="727" bestFit="1" customWidth="1"/>
    <col min="45" max="45" width="9.7109375" style="727" bestFit="1" customWidth="1"/>
    <col min="46" max="47" width="10.140625" style="727" customWidth="1"/>
    <col min="48" max="48" width="12.7109375" style="727" customWidth="1"/>
    <col min="49" max="49" width="13.7109375" style="727" customWidth="1"/>
    <col min="50" max="50" width="2.28515625" style="727" customWidth="1"/>
    <col min="51" max="52" width="12" style="727" customWidth="1"/>
    <col min="53" max="53" width="0" style="727" hidden="1" customWidth="1"/>
    <col min="54" max="54" width="10.28515625" style="727" hidden="1" customWidth="1"/>
    <col min="55" max="55" width="0" style="727" hidden="1" customWidth="1"/>
    <col min="56" max="56" width="9.140625" style="727"/>
    <col min="57" max="57" width="10.7109375" style="727" customWidth="1"/>
    <col min="58" max="16384" width="9.140625" style="727"/>
  </cols>
  <sheetData>
    <row r="1" spans="1:67" ht="11.25" customHeight="1" x14ac:dyDescent="0.2">
      <c r="A1" s="659"/>
      <c r="B1" s="659"/>
      <c r="C1" s="940" t="s">
        <v>391</v>
      </c>
      <c r="D1" s="940"/>
      <c r="E1" s="940"/>
      <c r="F1" s="947" t="s">
        <v>546</v>
      </c>
      <c r="G1" s="947"/>
      <c r="H1" s="940" t="s">
        <v>12</v>
      </c>
      <c r="I1" s="940"/>
      <c r="J1" s="940"/>
      <c r="K1" s="940" t="s">
        <v>35</v>
      </c>
      <c r="L1" s="940"/>
      <c r="M1" s="940"/>
      <c r="N1" s="940" t="s">
        <v>33</v>
      </c>
      <c r="O1" s="940"/>
      <c r="P1" s="940"/>
      <c r="Q1" s="940"/>
      <c r="R1" s="940"/>
      <c r="S1" s="940" t="s">
        <v>5</v>
      </c>
      <c r="T1" s="940"/>
      <c r="U1" s="940"/>
      <c r="V1" s="940"/>
      <c r="W1" s="940"/>
      <c r="X1" s="940"/>
      <c r="Y1" s="940"/>
      <c r="Z1" s="940" t="s">
        <v>11</v>
      </c>
      <c r="AA1" s="940"/>
      <c r="AB1" s="940"/>
      <c r="AC1" s="940"/>
      <c r="AD1" s="940" t="s">
        <v>547</v>
      </c>
      <c r="AE1" s="940"/>
      <c r="AF1" s="940" t="s">
        <v>34</v>
      </c>
      <c r="AG1" s="940"/>
      <c r="AH1" s="940"/>
      <c r="AI1" s="935" t="s">
        <v>10</v>
      </c>
      <c r="AJ1" s="940" t="s">
        <v>349</v>
      </c>
      <c r="AK1" s="940"/>
      <c r="AL1" s="940"/>
      <c r="AM1" s="940" t="s">
        <v>29</v>
      </c>
      <c r="AN1" s="940"/>
      <c r="AO1" s="940"/>
      <c r="AP1" s="940" t="s">
        <v>13</v>
      </c>
      <c r="AQ1" s="940"/>
      <c r="AR1" s="940"/>
      <c r="AS1" s="940"/>
      <c r="AT1" s="940" t="s">
        <v>32</v>
      </c>
      <c r="AU1" s="940"/>
      <c r="AV1" s="935" t="s">
        <v>350</v>
      </c>
      <c r="AW1" s="935" t="s">
        <v>304</v>
      </c>
      <c r="AX1" s="765"/>
      <c r="AY1" s="934" t="s">
        <v>351</v>
      </c>
      <c r="AZ1" s="659"/>
      <c r="BA1" s="659"/>
      <c r="BB1" s="768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</row>
    <row r="2" spans="1:67" ht="11.25" customHeight="1" x14ac:dyDescent="0.2">
      <c r="A2" s="659"/>
      <c r="B2" s="659"/>
      <c r="C2" s="940"/>
      <c r="D2" s="940"/>
      <c r="E2" s="940"/>
      <c r="F2" s="947"/>
      <c r="G2" s="947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35"/>
      <c r="AJ2" s="940"/>
      <c r="AK2" s="940"/>
      <c r="AL2" s="940"/>
      <c r="AM2" s="940"/>
      <c r="AN2" s="940"/>
      <c r="AO2" s="940"/>
      <c r="AP2" s="940"/>
      <c r="AQ2" s="940"/>
      <c r="AR2" s="940"/>
      <c r="AS2" s="940"/>
      <c r="AT2" s="940"/>
      <c r="AU2" s="940"/>
      <c r="AV2" s="935"/>
      <c r="AW2" s="935"/>
      <c r="AX2" s="765"/>
      <c r="AY2" s="934"/>
      <c r="AZ2" s="659"/>
      <c r="BA2" s="659" t="s">
        <v>392</v>
      </c>
      <c r="BB2" s="768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</row>
    <row r="3" spans="1:67" ht="11.25" customHeight="1" x14ac:dyDescent="0.2">
      <c r="A3" s="659"/>
      <c r="B3" s="659"/>
      <c r="C3" s="940"/>
      <c r="D3" s="940"/>
      <c r="E3" s="940"/>
      <c r="F3" s="947"/>
      <c r="G3" s="947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35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35"/>
      <c r="AW3" s="935"/>
      <c r="AX3" s="765"/>
      <c r="AY3" s="934"/>
      <c r="AZ3" s="659"/>
      <c r="BA3" s="659"/>
      <c r="BB3" s="768"/>
      <c r="BC3" s="659"/>
      <c r="BD3" s="659"/>
      <c r="BE3" s="659"/>
      <c r="BF3" s="659"/>
      <c r="BG3" s="659"/>
      <c r="BH3" s="659"/>
      <c r="BI3" s="659"/>
      <c r="BJ3" s="659"/>
      <c r="BK3" s="659"/>
      <c r="BL3" s="659"/>
      <c r="BM3" s="659"/>
      <c r="BN3" s="659"/>
      <c r="BO3" s="659"/>
    </row>
    <row r="4" spans="1:67" x14ac:dyDescent="0.2">
      <c r="A4" s="717" t="s">
        <v>64</v>
      </c>
      <c r="B4" s="729"/>
      <c r="C4" s="936" t="s">
        <v>149</v>
      </c>
      <c r="D4" s="936"/>
      <c r="E4" s="936"/>
      <c r="F4" s="944" t="s">
        <v>150</v>
      </c>
      <c r="G4" s="944"/>
      <c r="H4" s="941" t="s">
        <v>151</v>
      </c>
      <c r="I4" s="941"/>
      <c r="J4" s="941"/>
      <c r="K4" s="941" t="s">
        <v>152</v>
      </c>
      <c r="L4" s="941"/>
      <c r="M4" s="941"/>
      <c r="N4" s="937" t="s">
        <v>153</v>
      </c>
      <c r="O4" s="937"/>
      <c r="P4" s="937"/>
      <c r="Q4" s="937"/>
      <c r="R4" s="937"/>
      <c r="S4" s="939" t="s">
        <v>154</v>
      </c>
      <c r="T4" s="939"/>
      <c r="U4" s="939"/>
      <c r="V4" s="939"/>
      <c r="W4" s="939"/>
      <c r="X4" s="939"/>
      <c r="Y4" s="939"/>
      <c r="Z4" s="917" t="s">
        <v>155</v>
      </c>
      <c r="AA4" s="917"/>
      <c r="AB4" s="917"/>
      <c r="AC4" s="917"/>
      <c r="AD4" s="944" t="s">
        <v>156</v>
      </c>
      <c r="AE4" s="944"/>
      <c r="AF4" s="946" t="s">
        <v>157</v>
      </c>
      <c r="AG4" s="946"/>
      <c r="AH4" s="946"/>
      <c r="AI4" s="766" t="s">
        <v>158</v>
      </c>
      <c r="AJ4" s="938" t="s">
        <v>159</v>
      </c>
      <c r="AK4" s="938"/>
      <c r="AL4" s="938"/>
      <c r="AM4" s="945" t="s">
        <v>161</v>
      </c>
      <c r="AN4" s="945"/>
      <c r="AO4" s="945"/>
      <c r="AP4" s="942" t="s">
        <v>162</v>
      </c>
      <c r="AQ4" s="942"/>
      <c r="AR4" s="942"/>
      <c r="AS4" s="942"/>
      <c r="AT4" s="943" t="s">
        <v>164</v>
      </c>
      <c r="AU4" s="943"/>
      <c r="AV4" s="662" t="s">
        <v>165</v>
      </c>
      <c r="AW4" s="670" t="s">
        <v>173</v>
      </c>
      <c r="AX4" s="670"/>
      <c r="AY4" s="646" t="s">
        <v>393</v>
      </c>
      <c r="BA4" s="729"/>
      <c r="BB4" s="76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</row>
    <row r="5" spans="1:67" s="59" customFormat="1" ht="22.5" x14ac:dyDescent="0.2">
      <c r="A5" s="60"/>
      <c r="B5" s="60"/>
      <c r="C5" s="60" t="s">
        <v>352</v>
      </c>
      <c r="D5" s="60" t="s">
        <v>353</v>
      </c>
      <c r="E5" s="60" t="s">
        <v>354</v>
      </c>
      <c r="F5" s="60" t="s">
        <v>355</v>
      </c>
      <c r="G5" s="60" t="s">
        <v>356</v>
      </c>
      <c r="H5" s="60" t="s">
        <v>357</v>
      </c>
      <c r="I5" s="60" t="s">
        <v>358</v>
      </c>
      <c r="J5" s="60" t="s">
        <v>359</v>
      </c>
      <c r="K5" s="60" t="s">
        <v>360</v>
      </c>
      <c r="L5" s="60" t="s">
        <v>361</v>
      </c>
      <c r="M5" s="740" t="s">
        <v>362</v>
      </c>
      <c r="N5" s="60" t="s">
        <v>363</v>
      </c>
      <c r="O5" s="60" t="s">
        <v>364</v>
      </c>
      <c r="P5" s="690" t="s">
        <v>365</v>
      </c>
      <c r="Q5" s="60" t="s">
        <v>366</v>
      </c>
      <c r="R5" s="60" t="s">
        <v>367</v>
      </c>
      <c r="S5" s="60" t="s">
        <v>368</v>
      </c>
      <c r="T5" s="60" t="s">
        <v>369</v>
      </c>
      <c r="U5" s="60" t="s">
        <v>370</v>
      </c>
      <c r="V5" s="60" t="s">
        <v>371</v>
      </c>
      <c r="W5" s="60" t="s">
        <v>372</v>
      </c>
      <c r="X5" s="60" t="s">
        <v>394</v>
      </c>
      <c r="Y5" s="60" t="s">
        <v>395</v>
      </c>
      <c r="Z5" s="690" t="s">
        <v>375</v>
      </c>
      <c r="AA5" s="60" t="s">
        <v>376</v>
      </c>
      <c r="AB5" s="60" t="s">
        <v>377</v>
      </c>
      <c r="AC5" s="60" t="s">
        <v>378</v>
      </c>
      <c r="AD5" s="60" t="s">
        <v>396</v>
      </c>
      <c r="AE5" s="60" t="s">
        <v>397</v>
      </c>
      <c r="AF5" s="60" t="s">
        <v>352</v>
      </c>
      <c r="AG5" s="60" t="s">
        <v>353</v>
      </c>
      <c r="AH5" s="60" t="s">
        <v>354</v>
      </c>
      <c r="AI5" s="60" t="s">
        <v>381</v>
      </c>
      <c r="AJ5" s="60" t="s">
        <v>352</v>
      </c>
      <c r="AK5" s="60" t="s">
        <v>353</v>
      </c>
      <c r="AL5" s="60" t="s">
        <v>354</v>
      </c>
      <c r="AM5" s="60" t="s">
        <v>379</v>
      </c>
      <c r="AN5" s="60" t="s">
        <v>398</v>
      </c>
      <c r="AO5" s="60" t="s">
        <v>383</v>
      </c>
      <c r="AP5" s="60" t="s">
        <v>384</v>
      </c>
      <c r="AQ5" s="60" t="s">
        <v>385</v>
      </c>
      <c r="AR5" s="60" t="s">
        <v>386</v>
      </c>
      <c r="AS5" s="60" t="s">
        <v>387</v>
      </c>
      <c r="AT5" s="60" t="s">
        <v>360</v>
      </c>
      <c r="AU5" s="60" t="s">
        <v>361</v>
      </c>
      <c r="AV5" s="60"/>
      <c r="AW5" s="60"/>
      <c r="AX5" s="60"/>
      <c r="AY5" s="690"/>
      <c r="BA5" s="60"/>
      <c r="BB5" s="63"/>
      <c r="BC5" s="60"/>
      <c r="BD5" s="60"/>
      <c r="BE5" s="60"/>
      <c r="BF5" s="56"/>
      <c r="BG5" s="60"/>
      <c r="BH5" s="60"/>
      <c r="BI5" s="60"/>
      <c r="BJ5" s="60"/>
      <c r="BK5" s="60"/>
      <c r="BL5" s="60"/>
      <c r="BM5" s="60"/>
      <c r="BN5" s="60"/>
      <c r="BO5" s="60"/>
    </row>
    <row r="6" spans="1:67" ht="13.5" customHeight="1" x14ac:dyDescent="0.25">
      <c r="A6" s="67" t="s">
        <v>399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729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7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647"/>
      <c r="BA6" s="645"/>
      <c r="BB6" s="122"/>
      <c r="BC6" s="645"/>
      <c r="BD6" s="645"/>
      <c r="BE6" s="645"/>
      <c r="BF6" s="659"/>
      <c r="BG6" s="645"/>
      <c r="BH6" s="645"/>
      <c r="BI6" s="645"/>
      <c r="BJ6" s="645"/>
      <c r="BK6" s="645"/>
      <c r="BL6" s="645"/>
      <c r="BM6" s="645"/>
      <c r="BN6" s="645"/>
      <c r="BO6" s="645"/>
    </row>
    <row r="7" spans="1:67" ht="13.5" customHeight="1" x14ac:dyDescent="0.25">
      <c r="A7" s="67" t="s">
        <v>400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729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7"/>
      <c r="AA7" s="645"/>
      <c r="AB7" s="645"/>
      <c r="AC7" s="645"/>
      <c r="AD7" s="645"/>
      <c r="AE7" s="645"/>
      <c r="AF7" s="645"/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5"/>
      <c r="AY7" s="647"/>
      <c r="AZ7" s="645"/>
      <c r="BA7" s="645"/>
      <c r="BB7" s="122" t="s">
        <v>105</v>
      </c>
      <c r="BC7" s="645"/>
      <c r="BD7" s="58"/>
      <c r="BE7" s="55"/>
      <c r="BF7" s="57"/>
      <c r="BG7" s="645"/>
      <c r="BH7" s="645"/>
      <c r="BI7" s="645"/>
      <c r="BJ7" s="645"/>
      <c r="BK7" s="645"/>
      <c r="BL7" s="645"/>
      <c r="BM7" s="645"/>
      <c r="BN7" s="645"/>
      <c r="BO7" s="645"/>
    </row>
    <row r="8" spans="1:67" ht="15" hidden="1" customHeight="1" outlineLevel="1" x14ac:dyDescent="0.2">
      <c r="A8" s="441" t="s">
        <v>182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648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13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6"/>
      <c r="AO8" s="726"/>
      <c r="AP8" s="726"/>
      <c r="AQ8" s="726"/>
      <c r="AR8" s="726"/>
      <c r="AS8" s="726"/>
      <c r="AT8" s="726"/>
      <c r="AU8" s="726"/>
      <c r="AV8" s="726"/>
      <c r="AW8" s="726"/>
      <c r="AX8" s="726"/>
      <c r="BA8" s="728"/>
      <c r="BD8" s="504"/>
      <c r="BE8" s="504"/>
      <c r="BF8" s="504"/>
    </row>
    <row r="9" spans="1:67" ht="15" hidden="1" customHeight="1" outlineLevel="1" x14ac:dyDescent="0.2">
      <c r="A9" s="442" t="s">
        <v>183</v>
      </c>
      <c r="C9" s="791">
        <v>157210</v>
      </c>
      <c r="D9" s="791">
        <v>36446</v>
      </c>
      <c r="E9" s="791">
        <v>156815</v>
      </c>
      <c r="F9" s="791">
        <v>183469</v>
      </c>
      <c r="G9" s="791">
        <v>12527</v>
      </c>
      <c r="H9" s="791">
        <v>21372</v>
      </c>
      <c r="I9" s="791">
        <v>22537</v>
      </c>
      <c r="J9" s="791">
        <v>17995</v>
      </c>
      <c r="K9" s="791">
        <v>16601</v>
      </c>
      <c r="L9" s="791">
        <v>47732</v>
      </c>
      <c r="M9" s="791">
        <v>7323</v>
      </c>
      <c r="N9" s="791">
        <v>16226</v>
      </c>
      <c r="O9" s="791">
        <v>16048</v>
      </c>
      <c r="P9" s="791">
        <v>6372</v>
      </c>
      <c r="Q9" s="791">
        <v>79028</v>
      </c>
      <c r="R9" s="791">
        <v>21521</v>
      </c>
      <c r="S9" s="791">
        <v>274509</v>
      </c>
      <c r="T9" s="791">
        <v>350663</v>
      </c>
      <c r="U9" s="791">
        <v>64283</v>
      </c>
      <c r="V9" s="791">
        <v>6122</v>
      </c>
      <c r="W9" s="791">
        <v>770035</v>
      </c>
      <c r="X9" s="791">
        <v>23496</v>
      </c>
      <c r="Y9" s="791">
        <v>1577</v>
      </c>
      <c r="Z9" s="805">
        <v>1027871</v>
      </c>
      <c r="AA9" s="791">
        <v>110096</v>
      </c>
      <c r="AB9" s="791">
        <v>356380</v>
      </c>
      <c r="AC9" s="791">
        <v>1245</v>
      </c>
      <c r="AD9" s="791">
        <v>3313</v>
      </c>
      <c r="AE9" s="791">
        <v>12051</v>
      </c>
      <c r="AF9" s="791">
        <v>39888</v>
      </c>
      <c r="AG9" s="791">
        <v>29991</v>
      </c>
      <c r="AH9" s="791">
        <v>17479</v>
      </c>
      <c r="AI9" s="791">
        <v>5868</v>
      </c>
      <c r="AJ9" s="791">
        <v>20379</v>
      </c>
      <c r="AK9" s="791">
        <v>7680</v>
      </c>
      <c r="AL9" s="791">
        <v>6602</v>
      </c>
      <c r="AM9" s="791">
        <v>67659</v>
      </c>
      <c r="AN9" s="791">
        <v>10786</v>
      </c>
      <c r="AO9" s="791">
        <v>2848</v>
      </c>
      <c r="AP9" s="791">
        <v>387128</v>
      </c>
      <c r="AQ9" s="791">
        <v>204309</v>
      </c>
      <c r="AR9" s="791">
        <v>132076</v>
      </c>
      <c r="AS9" s="791">
        <v>85454</v>
      </c>
      <c r="AT9" s="791">
        <v>2562</v>
      </c>
      <c r="AU9" s="791">
        <v>11291</v>
      </c>
      <c r="AV9" s="791">
        <v>7402</v>
      </c>
      <c r="AW9" s="791">
        <v>30355</v>
      </c>
      <c r="AX9" s="791"/>
      <c r="AY9" s="712">
        <v>4890620</v>
      </c>
      <c r="BA9" s="728">
        <v>6269378</v>
      </c>
      <c r="BB9" s="51">
        <v>0</v>
      </c>
      <c r="BD9" s="504"/>
      <c r="BE9" s="504"/>
      <c r="BF9" s="61"/>
    </row>
    <row r="10" spans="1:67" ht="15" hidden="1" customHeight="1" outlineLevel="1" x14ac:dyDescent="0.2">
      <c r="A10" s="442" t="s">
        <v>184</v>
      </c>
      <c r="C10" s="791">
        <v>160139</v>
      </c>
      <c r="D10" s="791">
        <v>33684</v>
      </c>
      <c r="E10" s="791">
        <v>150310</v>
      </c>
      <c r="F10" s="791">
        <v>231877</v>
      </c>
      <c r="G10" s="791">
        <v>16863</v>
      </c>
      <c r="H10" s="791">
        <v>20449</v>
      </c>
      <c r="I10" s="791">
        <v>28667</v>
      </c>
      <c r="J10" s="791">
        <v>26293</v>
      </c>
      <c r="K10" s="791">
        <v>18831</v>
      </c>
      <c r="L10" s="791">
        <v>55568</v>
      </c>
      <c r="M10" s="791">
        <v>9332</v>
      </c>
      <c r="N10" s="791">
        <v>16677</v>
      </c>
      <c r="O10" s="791">
        <v>19579</v>
      </c>
      <c r="P10" s="791">
        <v>7418</v>
      </c>
      <c r="Q10" s="791">
        <v>102900</v>
      </c>
      <c r="R10" s="791">
        <v>24320</v>
      </c>
      <c r="S10" s="791">
        <v>540580</v>
      </c>
      <c r="T10" s="791">
        <v>673378</v>
      </c>
      <c r="U10" s="791">
        <v>102122</v>
      </c>
      <c r="V10" s="791">
        <v>13067</v>
      </c>
      <c r="W10" s="791">
        <v>1411027</v>
      </c>
      <c r="X10" s="791">
        <v>56477</v>
      </c>
      <c r="Y10" s="791">
        <v>4025</v>
      </c>
      <c r="Z10" s="805">
        <v>2040925</v>
      </c>
      <c r="AA10" s="791">
        <v>209740</v>
      </c>
      <c r="AB10" s="791">
        <v>737093</v>
      </c>
      <c r="AC10" s="791">
        <v>2093</v>
      </c>
      <c r="AD10" s="791">
        <v>10553</v>
      </c>
      <c r="AE10" s="791">
        <v>20032</v>
      </c>
      <c r="AF10" s="791">
        <v>53689</v>
      </c>
      <c r="AG10" s="791">
        <v>39070</v>
      </c>
      <c r="AH10" s="791">
        <v>33110</v>
      </c>
      <c r="AI10" s="791">
        <v>24745</v>
      </c>
      <c r="AJ10" s="791">
        <v>23898</v>
      </c>
      <c r="AK10" s="791">
        <v>8377</v>
      </c>
      <c r="AL10" s="791">
        <v>16933</v>
      </c>
      <c r="AM10" s="791">
        <v>563884</v>
      </c>
      <c r="AN10" s="791">
        <v>66241</v>
      </c>
      <c r="AO10" s="791">
        <v>8393</v>
      </c>
      <c r="AP10" s="791">
        <v>683936</v>
      </c>
      <c r="AQ10" s="791">
        <v>331099</v>
      </c>
      <c r="AR10" s="791">
        <v>220782</v>
      </c>
      <c r="AS10" s="791">
        <v>111413</v>
      </c>
      <c r="AT10" s="791">
        <v>2912</v>
      </c>
      <c r="AU10" s="791">
        <v>15185</v>
      </c>
      <c r="AV10" s="791">
        <v>7546</v>
      </c>
      <c r="AW10" s="791">
        <v>67576</v>
      </c>
      <c r="AX10" s="791"/>
      <c r="AY10" s="712">
        <v>9022808</v>
      </c>
      <c r="BA10" s="728">
        <v>7949625</v>
      </c>
      <c r="BB10" s="51">
        <v>0</v>
      </c>
      <c r="BD10" s="504"/>
      <c r="BE10" s="504"/>
      <c r="BF10" s="55"/>
    </row>
    <row r="11" spans="1:67" ht="15" hidden="1" customHeight="1" outlineLevel="1" x14ac:dyDescent="0.2">
      <c r="A11" s="442" t="s">
        <v>185</v>
      </c>
      <c r="C11" s="791">
        <v>-132230</v>
      </c>
      <c r="D11" s="791">
        <v>-770</v>
      </c>
      <c r="E11" s="791">
        <v>140834</v>
      </c>
      <c r="F11" s="791">
        <v>-32954</v>
      </c>
      <c r="G11" s="791">
        <v>1456</v>
      </c>
      <c r="H11" s="791">
        <v>-29102</v>
      </c>
      <c r="I11" s="791">
        <v>-2304</v>
      </c>
      <c r="J11" s="791">
        <v>9112</v>
      </c>
      <c r="K11" s="791">
        <v>-2663</v>
      </c>
      <c r="L11" s="791">
        <v>-6232</v>
      </c>
      <c r="M11" s="791">
        <v>-397</v>
      </c>
      <c r="N11" s="791">
        <v>-31946</v>
      </c>
      <c r="O11" s="791">
        <v>-58147</v>
      </c>
      <c r="P11" s="791">
        <v>-5983</v>
      </c>
      <c r="Q11" s="791">
        <v>-76429</v>
      </c>
      <c r="R11" s="791">
        <v>176826</v>
      </c>
      <c r="S11" s="791">
        <v>-132039</v>
      </c>
      <c r="T11" s="791">
        <v>-356770</v>
      </c>
      <c r="U11" s="791">
        <v>716917</v>
      </c>
      <c r="V11" s="791">
        <v>-1476437</v>
      </c>
      <c r="W11" s="791">
        <v>1272811</v>
      </c>
      <c r="X11" s="791">
        <v>-167940</v>
      </c>
      <c r="Y11" s="791">
        <v>4243</v>
      </c>
      <c r="Z11" s="805">
        <v>-774841</v>
      </c>
      <c r="AA11" s="791">
        <v>373649</v>
      </c>
      <c r="AB11" s="791">
        <v>470836</v>
      </c>
      <c r="AC11" s="791">
        <v>-219</v>
      </c>
      <c r="AD11" s="791">
        <v>-17910</v>
      </c>
      <c r="AE11" s="791">
        <v>-1372</v>
      </c>
      <c r="AF11" s="791">
        <v>-3313</v>
      </c>
      <c r="AG11" s="791">
        <v>1445</v>
      </c>
      <c r="AH11" s="791">
        <v>-1260</v>
      </c>
      <c r="AI11" s="791">
        <v>-2732</v>
      </c>
      <c r="AJ11" s="791">
        <v>-10418</v>
      </c>
      <c r="AK11" s="791">
        <v>6261</v>
      </c>
      <c r="AL11" s="791">
        <v>4198</v>
      </c>
      <c r="AM11" s="791">
        <v>-2289</v>
      </c>
      <c r="AN11" s="791">
        <v>1141</v>
      </c>
      <c r="AO11" s="791">
        <v>-948</v>
      </c>
      <c r="AP11" s="791">
        <v>-855467</v>
      </c>
      <c r="AQ11" s="791">
        <v>88127</v>
      </c>
      <c r="AR11" s="791">
        <v>390572</v>
      </c>
      <c r="AS11" s="791">
        <v>308017</v>
      </c>
      <c r="AT11" s="791">
        <v>-2763</v>
      </c>
      <c r="AU11" s="791">
        <v>-5032</v>
      </c>
      <c r="AV11" s="791">
        <v>0</v>
      </c>
      <c r="AW11" s="791">
        <v>-13851</v>
      </c>
      <c r="AX11" s="791"/>
      <c r="AY11" s="712">
        <v>-238313</v>
      </c>
      <c r="BA11" s="728">
        <v>-478848</v>
      </c>
      <c r="BB11" s="51">
        <v>0</v>
      </c>
      <c r="BD11" s="450"/>
      <c r="BE11" s="450"/>
      <c r="BF11" s="62"/>
    </row>
    <row r="12" spans="1:67" ht="15.75" hidden="1" customHeight="1" outlineLevel="1" thickBot="1" x14ac:dyDescent="0.25">
      <c r="A12" s="442" t="s">
        <v>401</v>
      </c>
      <c r="C12" s="791">
        <v>0</v>
      </c>
      <c r="D12" s="791">
        <v>0</v>
      </c>
      <c r="E12" s="791">
        <v>0</v>
      </c>
      <c r="F12" s="791">
        <v>0</v>
      </c>
      <c r="G12" s="791">
        <v>0</v>
      </c>
      <c r="H12" s="791">
        <v>0</v>
      </c>
      <c r="I12" s="791">
        <v>0</v>
      </c>
      <c r="J12" s="791">
        <v>0</v>
      </c>
      <c r="K12" s="791">
        <v>0</v>
      </c>
      <c r="L12" s="791">
        <v>0</v>
      </c>
      <c r="M12" s="791">
        <v>0</v>
      </c>
      <c r="N12" s="791">
        <v>0</v>
      </c>
      <c r="O12" s="791">
        <v>0</v>
      </c>
      <c r="P12" s="791">
        <v>0</v>
      </c>
      <c r="Q12" s="791">
        <v>0</v>
      </c>
      <c r="R12" s="791">
        <v>0</v>
      </c>
      <c r="S12" s="791">
        <v>0</v>
      </c>
      <c r="T12" s="791">
        <v>0</v>
      </c>
      <c r="U12" s="791">
        <v>0</v>
      </c>
      <c r="V12" s="791">
        <v>0</v>
      </c>
      <c r="W12" s="791">
        <v>0</v>
      </c>
      <c r="X12" s="791">
        <v>0</v>
      </c>
      <c r="Y12" s="791">
        <v>0</v>
      </c>
      <c r="Z12" s="805">
        <v>0</v>
      </c>
      <c r="AA12" s="791">
        <v>0</v>
      </c>
      <c r="AB12" s="791">
        <v>0</v>
      </c>
      <c r="AC12" s="791">
        <v>0</v>
      </c>
      <c r="AD12" s="791">
        <v>0</v>
      </c>
      <c r="AE12" s="791">
        <v>0</v>
      </c>
      <c r="AF12" s="791">
        <v>0</v>
      </c>
      <c r="AG12" s="791">
        <v>0</v>
      </c>
      <c r="AH12" s="791">
        <v>0</v>
      </c>
      <c r="AI12" s="791">
        <v>0</v>
      </c>
      <c r="AJ12" s="791">
        <v>0</v>
      </c>
      <c r="AK12" s="791">
        <v>0</v>
      </c>
      <c r="AL12" s="791">
        <v>0</v>
      </c>
      <c r="AM12" s="791">
        <v>0</v>
      </c>
      <c r="AN12" s="791">
        <v>0</v>
      </c>
      <c r="AO12" s="791">
        <v>0</v>
      </c>
      <c r="AP12" s="791">
        <v>0</v>
      </c>
      <c r="AQ12" s="791">
        <v>0</v>
      </c>
      <c r="AR12" s="791">
        <v>0</v>
      </c>
      <c r="AS12" s="791">
        <v>0</v>
      </c>
      <c r="AT12" s="791">
        <v>0</v>
      </c>
      <c r="AU12" s="791">
        <v>0</v>
      </c>
      <c r="AV12" s="791">
        <v>0</v>
      </c>
      <c r="AW12" s="791">
        <v>0</v>
      </c>
      <c r="AX12" s="791"/>
      <c r="AY12" s="712">
        <v>0</v>
      </c>
      <c r="BA12" s="728">
        <v>0</v>
      </c>
      <c r="BB12" s="51">
        <v>0</v>
      </c>
      <c r="BC12" s="727" t="s">
        <v>491</v>
      </c>
      <c r="BD12" s="450"/>
      <c r="BE12" s="450"/>
      <c r="BF12" s="450"/>
    </row>
    <row r="13" spans="1:67" ht="15" hidden="1" customHeight="1" outlineLevel="1" x14ac:dyDescent="0.2">
      <c r="A13" s="442" t="s">
        <v>187</v>
      </c>
      <c r="C13" s="791">
        <v>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  <c r="I13" s="791">
        <v>0</v>
      </c>
      <c r="J13" s="791">
        <v>0</v>
      </c>
      <c r="K13" s="791">
        <v>0</v>
      </c>
      <c r="L13" s="791">
        <v>0</v>
      </c>
      <c r="M13" s="791">
        <v>0</v>
      </c>
      <c r="N13" s="791">
        <v>0</v>
      </c>
      <c r="O13" s="791">
        <v>0</v>
      </c>
      <c r="P13" s="791">
        <v>0</v>
      </c>
      <c r="Q13" s="791">
        <v>0</v>
      </c>
      <c r="R13" s="791">
        <v>0</v>
      </c>
      <c r="S13" s="791">
        <v>0</v>
      </c>
      <c r="T13" s="791">
        <v>0</v>
      </c>
      <c r="U13" s="791">
        <v>0</v>
      </c>
      <c r="V13" s="791">
        <v>0</v>
      </c>
      <c r="W13" s="791">
        <v>0</v>
      </c>
      <c r="X13" s="791">
        <v>0</v>
      </c>
      <c r="Y13" s="791">
        <v>0</v>
      </c>
      <c r="Z13" s="805">
        <v>0</v>
      </c>
      <c r="AA13" s="791">
        <v>0</v>
      </c>
      <c r="AB13" s="791">
        <v>0</v>
      </c>
      <c r="AC13" s="791">
        <v>0</v>
      </c>
      <c r="AD13" s="791">
        <v>0</v>
      </c>
      <c r="AE13" s="791">
        <v>0</v>
      </c>
      <c r="AF13" s="791">
        <v>0</v>
      </c>
      <c r="AG13" s="791">
        <v>0</v>
      </c>
      <c r="AH13" s="791">
        <v>0</v>
      </c>
      <c r="AI13" s="791">
        <v>0</v>
      </c>
      <c r="AJ13" s="791">
        <v>0</v>
      </c>
      <c r="AK13" s="791">
        <v>0</v>
      </c>
      <c r="AL13" s="791">
        <v>0</v>
      </c>
      <c r="AM13" s="791">
        <v>0</v>
      </c>
      <c r="AN13" s="791">
        <v>0</v>
      </c>
      <c r="AO13" s="791">
        <v>0</v>
      </c>
      <c r="AP13" s="791">
        <v>0</v>
      </c>
      <c r="AQ13" s="791">
        <v>0</v>
      </c>
      <c r="AR13" s="791">
        <v>0</v>
      </c>
      <c r="AS13" s="791">
        <v>0</v>
      </c>
      <c r="AT13" s="791">
        <v>0</v>
      </c>
      <c r="AU13" s="791">
        <v>0</v>
      </c>
      <c r="AV13" s="791">
        <v>0</v>
      </c>
      <c r="AW13" s="791">
        <v>0</v>
      </c>
      <c r="AX13" s="791"/>
      <c r="AY13" s="712">
        <v>0</v>
      </c>
      <c r="BA13" s="728">
        <v>0</v>
      </c>
      <c r="BB13" s="51">
        <v>0</v>
      </c>
      <c r="BC13" s="770" t="s">
        <v>492</v>
      </c>
      <c r="BD13" s="450"/>
      <c r="BE13" s="450"/>
      <c r="BF13" s="450"/>
    </row>
    <row r="14" spans="1:67" collapsed="1" x14ac:dyDescent="0.2">
      <c r="A14" s="69" t="s">
        <v>402</v>
      </c>
      <c r="C14" s="691">
        <v>185119</v>
      </c>
      <c r="D14" s="691">
        <v>69360</v>
      </c>
      <c r="E14" s="691">
        <v>447959</v>
      </c>
      <c r="F14" s="691">
        <v>382392</v>
      </c>
      <c r="G14" s="691">
        <v>30846</v>
      </c>
      <c r="H14" s="691">
        <v>12719</v>
      </c>
      <c r="I14" s="691">
        <v>48900</v>
      </c>
      <c r="J14" s="691">
        <v>53400</v>
      </c>
      <c r="K14" s="691">
        <v>32769</v>
      </c>
      <c r="L14" s="691">
        <v>97068</v>
      </c>
      <c r="M14" s="691">
        <v>16258</v>
      </c>
      <c r="N14" s="691">
        <v>957</v>
      </c>
      <c r="O14" s="691">
        <v>-22520</v>
      </c>
      <c r="P14" s="691">
        <v>7807</v>
      </c>
      <c r="Q14" s="691">
        <v>105499</v>
      </c>
      <c r="R14" s="691">
        <v>222667</v>
      </c>
      <c r="S14" s="691">
        <v>683050</v>
      </c>
      <c r="T14" s="691">
        <v>667271</v>
      </c>
      <c r="U14" s="691">
        <v>883322</v>
      </c>
      <c r="V14" s="691">
        <v>-1457248</v>
      </c>
      <c r="W14" s="691">
        <v>3453873</v>
      </c>
      <c r="X14" s="691">
        <v>-87967</v>
      </c>
      <c r="Y14" s="691">
        <v>9845</v>
      </c>
      <c r="Z14" s="692">
        <v>2293955</v>
      </c>
      <c r="AA14" s="691">
        <v>693485</v>
      </c>
      <c r="AB14" s="691">
        <v>1564309</v>
      </c>
      <c r="AC14" s="691">
        <v>3119</v>
      </c>
      <c r="AD14" s="691">
        <v>-4044</v>
      </c>
      <c r="AE14" s="691">
        <v>30711</v>
      </c>
      <c r="AF14" s="691">
        <v>90264</v>
      </c>
      <c r="AG14" s="691">
        <v>70506</v>
      </c>
      <c r="AH14" s="691">
        <v>49329</v>
      </c>
      <c r="AI14" s="691">
        <v>27881</v>
      </c>
      <c r="AJ14" s="691">
        <v>33859</v>
      </c>
      <c r="AK14" s="691">
        <v>22318</v>
      </c>
      <c r="AL14" s="691">
        <v>27733</v>
      </c>
      <c r="AM14" s="691">
        <v>629254</v>
      </c>
      <c r="AN14" s="691">
        <v>78168</v>
      </c>
      <c r="AO14" s="691">
        <v>10293</v>
      </c>
      <c r="AP14" s="691">
        <v>215597</v>
      </c>
      <c r="AQ14" s="691">
        <v>623535</v>
      </c>
      <c r="AR14" s="691">
        <v>743430</v>
      </c>
      <c r="AS14" s="691">
        <v>504884</v>
      </c>
      <c r="AT14" s="691">
        <v>2711</v>
      </c>
      <c r="AU14" s="691">
        <v>21444</v>
      </c>
      <c r="AV14" s="691">
        <v>14948</v>
      </c>
      <c r="AW14" s="691">
        <v>84080</v>
      </c>
      <c r="AX14" s="691"/>
      <c r="AY14" s="693">
        <v>13675115</v>
      </c>
      <c r="AZ14" s="712"/>
      <c r="BA14" s="712">
        <v>13740155</v>
      </c>
      <c r="BB14" s="51">
        <v>0</v>
      </c>
      <c r="BC14" s="771">
        <v>13740155</v>
      </c>
      <c r="BD14" s="372"/>
      <c r="BE14" s="372"/>
      <c r="BF14" s="450"/>
    </row>
    <row r="15" spans="1:67" ht="11.25" customHeight="1" x14ac:dyDescent="0.2"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2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772"/>
      <c r="BA15" s="728"/>
      <c r="BB15" s="51"/>
      <c r="BC15" s="771">
        <v>0</v>
      </c>
      <c r="BD15" s="372"/>
      <c r="BE15" s="450"/>
      <c r="BF15" s="62"/>
    </row>
    <row r="16" spans="1:67" ht="15" hidden="1" customHeight="1" outlineLevel="1" x14ac:dyDescent="0.2">
      <c r="A16" s="71" t="s">
        <v>189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2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772"/>
      <c r="BA16" s="728"/>
      <c r="BB16" s="51"/>
      <c r="BC16" s="771" t="s">
        <v>492</v>
      </c>
      <c r="BD16" s="372"/>
      <c r="BE16" s="450"/>
      <c r="BF16" s="62"/>
    </row>
    <row r="17" spans="1:59" ht="15" hidden="1" customHeight="1" outlineLevel="1" x14ac:dyDescent="0.2">
      <c r="A17" s="72" t="s">
        <v>190</v>
      </c>
      <c r="C17" s="691">
        <v>292636</v>
      </c>
      <c r="D17" s="691">
        <v>83845</v>
      </c>
      <c r="E17" s="691">
        <v>337420</v>
      </c>
      <c r="F17" s="691">
        <v>116392</v>
      </c>
      <c r="G17" s="691">
        <v>19765</v>
      </c>
      <c r="H17" s="691">
        <v>16253</v>
      </c>
      <c r="I17" s="691">
        <v>43857</v>
      </c>
      <c r="J17" s="691">
        <v>27961</v>
      </c>
      <c r="K17" s="691">
        <v>74629</v>
      </c>
      <c r="L17" s="691">
        <v>75895</v>
      </c>
      <c r="M17" s="691">
        <v>953</v>
      </c>
      <c r="N17" s="691">
        <v>4716</v>
      </c>
      <c r="O17" s="691">
        <v>3753</v>
      </c>
      <c r="P17" s="691">
        <v>4868</v>
      </c>
      <c r="Q17" s="691">
        <v>125145</v>
      </c>
      <c r="R17" s="691">
        <v>56863</v>
      </c>
      <c r="S17" s="691">
        <v>40569</v>
      </c>
      <c r="T17" s="691">
        <v>411369</v>
      </c>
      <c r="U17" s="691">
        <v>129770</v>
      </c>
      <c r="V17" s="691">
        <v>61912</v>
      </c>
      <c r="W17" s="691">
        <v>536952</v>
      </c>
      <c r="X17" s="691">
        <v>42250</v>
      </c>
      <c r="Y17" s="691">
        <v>13656</v>
      </c>
      <c r="Z17" s="692">
        <v>599025</v>
      </c>
      <c r="AA17" s="691">
        <v>110383</v>
      </c>
      <c r="AB17" s="691">
        <v>627501</v>
      </c>
      <c r="AC17" s="691">
        <v>0</v>
      </c>
      <c r="AD17" s="691">
        <v>81040</v>
      </c>
      <c r="AE17" s="691">
        <v>7350</v>
      </c>
      <c r="AF17" s="691">
        <v>110001</v>
      </c>
      <c r="AG17" s="691">
        <v>25362</v>
      </c>
      <c r="AH17" s="691">
        <v>18397</v>
      </c>
      <c r="AI17" s="691">
        <v>2481</v>
      </c>
      <c r="AJ17" s="691">
        <v>60402</v>
      </c>
      <c r="AK17" s="691">
        <v>5855</v>
      </c>
      <c r="AL17" s="691">
        <v>23951</v>
      </c>
      <c r="AM17" s="691">
        <v>157531</v>
      </c>
      <c r="AN17" s="691">
        <v>15919</v>
      </c>
      <c r="AO17" s="691">
        <v>902</v>
      </c>
      <c r="AP17" s="691">
        <v>6612</v>
      </c>
      <c r="AQ17" s="691">
        <v>12937</v>
      </c>
      <c r="AR17" s="691">
        <v>224520</v>
      </c>
      <c r="AS17" s="691">
        <v>147628</v>
      </c>
      <c r="AT17" s="691">
        <v>13515</v>
      </c>
      <c r="AU17" s="691">
        <v>15995</v>
      </c>
      <c r="AV17" s="691">
        <v>20980</v>
      </c>
      <c r="AW17" s="691">
        <v>62618</v>
      </c>
      <c r="AX17" s="691"/>
      <c r="AY17" s="693">
        <v>4872334</v>
      </c>
      <c r="BA17" s="728">
        <v>3634954</v>
      </c>
      <c r="BB17" s="51">
        <v>0</v>
      </c>
      <c r="BC17" s="771">
        <v>3634954</v>
      </c>
      <c r="BD17" s="372"/>
      <c r="BE17" s="372"/>
      <c r="BF17" s="62"/>
      <c r="BG17" s="709"/>
    </row>
    <row r="18" spans="1:59" ht="15.75" hidden="1" customHeight="1" outlineLevel="1" thickBot="1" x14ac:dyDescent="0.25">
      <c r="A18" s="72" t="s">
        <v>587</v>
      </c>
      <c r="C18" s="691">
        <v>0</v>
      </c>
      <c r="D18" s="691">
        <v>0</v>
      </c>
      <c r="E18" s="691">
        <v>0</v>
      </c>
      <c r="F18" s="691">
        <v>269834</v>
      </c>
      <c r="G18" s="691">
        <v>9320</v>
      </c>
      <c r="H18" s="691">
        <v>56269</v>
      </c>
      <c r="I18" s="691">
        <v>30921</v>
      </c>
      <c r="J18" s="691">
        <v>19695</v>
      </c>
      <c r="K18" s="691">
        <v>15924</v>
      </c>
      <c r="L18" s="691">
        <v>154415</v>
      </c>
      <c r="M18" s="691">
        <v>23735</v>
      </c>
      <c r="N18" s="691">
        <v>0</v>
      </c>
      <c r="O18" s="691">
        <v>0</v>
      </c>
      <c r="P18" s="691">
        <v>0</v>
      </c>
      <c r="Q18" s="691">
        <v>0</v>
      </c>
      <c r="R18" s="691">
        <v>265853</v>
      </c>
      <c r="S18" s="691">
        <v>353935</v>
      </c>
      <c r="T18" s="691">
        <v>344788</v>
      </c>
      <c r="U18" s="691">
        <v>22288</v>
      </c>
      <c r="V18" s="691">
        <v>4250</v>
      </c>
      <c r="W18" s="691">
        <v>1028320</v>
      </c>
      <c r="X18" s="691">
        <v>36929</v>
      </c>
      <c r="Y18" s="691">
        <v>3346</v>
      </c>
      <c r="Z18" s="692">
        <v>820120</v>
      </c>
      <c r="AA18" s="691">
        <v>54169</v>
      </c>
      <c r="AB18" s="691">
        <v>181639</v>
      </c>
      <c r="AC18" s="691">
        <v>6</v>
      </c>
      <c r="AD18" s="691">
        <v>31136</v>
      </c>
      <c r="AE18" s="691">
        <v>17067</v>
      </c>
      <c r="AF18" s="691">
        <v>72825</v>
      </c>
      <c r="AG18" s="691">
        <v>54288</v>
      </c>
      <c r="AH18" s="691">
        <v>32677</v>
      </c>
      <c r="AI18" s="691">
        <v>19250</v>
      </c>
      <c r="AJ18" s="691">
        <v>0</v>
      </c>
      <c r="AK18" s="691">
        <v>0</v>
      </c>
      <c r="AL18" s="691">
        <v>0</v>
      </c>
      <c r="AM18" s="691">
        <v>0</v>
      </c>
      <c r="AN18" s="691">
        <v>0</v>
      </c>
      <c r="AO18" s="691">
        <v>0</v>
      </c>
      <c r="AP18" s="691">
        <v>833249</v>
      </c>
      <c r="AQ18" s="691">
        <v>368139</v>
      </c>
      <c r="AR18" s="691">
        <v>116608</v>
      </c>
      <c r="AS18" s="691">
        <v>131110</v>
      </c>
      <c r="AT18" s="691">
        <v>0</v>
      </c>
      <c r="AU18" s="691">
        <v>0</v>
      </c>
      <c r="AV18" s="691">
        <v>0</v>
      </c>
      <c r="AW18" s="691">
        <v>0</v>
      </c>
      <c r="AX18" s="691"/>
      <c r="AY18" s="693">
        <v>5372105</v>
      </c>
      <c r="BA18" s="728">
        <v>6266606</v>
      </c>
      <c r="BB18" s="51">
        <v>0</v>
      </c>
      <c r="BC18" s="773"/>
      <c r="BD18" s="372"/>
      <c r="BE18" s="450"/>
      <c r="BF18" s="62"/>
      <c r="BG18" s="709"/>
    </row>
    <row r="19" spans="1:59" ht="15" hidden="1" customHeight="1" outlineLevel="1" x14ac:dyDescent="0.2">
      <c r="A19" s="72" t="s">
        <v>191</v>
      </c>
      <c r="C19" s="691">
        <v>0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91">
        <v>0</v>
      </c>
      <c r="P19" s="691">
        <v>0</v>
      </c>
      <c r="Q19" s="691">
        <v>0</v>
      </c>
      <c r="R19" s="691">
        <v>0</v>
      </c>
      <c r="S19" s="691">
        <v>0</v>
      </c>
      <c r="T19" s="691">
        <v>0</v>
      </c>
      <c r="U19" s="691">
        <v>0</v>
      </c>
      <c r="V19" s="691">
        <v>0</v>
      </c>
      <c r="W19" s="691">
        <v>0</v>
      </c>
      <c r="X19" s="691">
        <v>0</v>
      </c>
      <c r="Y19" s="691">
        <v>0</v>
      </c>
      <c r="Z19" s="692">
        <v>0</v>
      </c>
      <c r="AA19" s="691">
        <v>0</v>
      </c>
      <c r="AB19" s="691">
        <v>0</v>
      </c>
      <c r="AC19" s="691">
        <v>0</v>
      </c>
      <c r="AD19" s="691">
        <v>0</v>
      </c>
      <c r="AE19" s="691">
        <v>0</v>
      </c>
      <c r="AF19" s="691">
        <v>0</v>
      </c>
      <c r="AG19" s="691">
        <v>0</v>
      </c>
      <c r="AH19" s="691">
        <v>0</v>
      </c>
      <c r="AI19" s="691">
        <v>0</v>
      </c>
      <c r="AJ19" s="691">
        <v>0</v>
      </c>
      <c r="AK19" s="691">
        <v>0</v>
      </c>
      <c r="AL19" s="691">
        <v>0</v>
      </c>
      <c r="AM19" s="691">
        <v>0</v>
      </c>
      <c r="AN19" s="691">
        <v>0</v>
      </c>
      <c r="AO19" s="691">
        <v>0</v>
      </c>
      <c r="AP19" s="691">
        <v>0</v>
      </c>
      <c r="AQ19" s="691">
        <v>0</v>
      </c>
      <c r="AR19" s="691">
        <v>0</v>
      </c>
      <c r="AS19" s="691">
        <v>0</v>
      </c>
      <c r="AT19" s="691">
        <v>0</v>
      </c>
      <c r="AU19" s="691">
        <v>0</v>
      </c>
      <c r="AV19" s="691">
        <v>0</v>
      </c>
      <c r="AW19" s="691">
        <v>0</v>
      </c>
      <c r="AX19" s="691"/>
      <c r="AY19" s="693">
        <v>0</v>
      </c>
      <c r="BA19" s="728">
        <v>0</v>
      </c>
      <c r="BB19" s="51">
        <v>0</v>
      </c>
      <c r="BD19" s="450"/>
      <c r="BE19" s="450"/>
      <c r="BF19" s="450"/>
      <c r="BG19" s="729"/>
    </row>
    <row r="20" spans="1:59" ht="15" hidden="1" customHeight="1" outlineLevel="1" x14ac:dyDescent="0.2">
      <c r="A20" s="72" t="s">
        <v>193</v>
      </c>
      <c r="C20" s="691">
        <v>0</v>
      </c>
      <c r="D20" s="691">
        <v>0</v>
      </c>
      <c r="E20" s="691">
        <v>0</v>
      </c>
      <c r="F20" s="691">
        <v>0</v>
      </c>
      <c r="G20" s="691">
        <v>0</v>
      </c>
      <c r="H20" s="691">
        <v>0</v>
      </c>
      <c r="I20" s="691">
        <v>0</v>
      </c>
      <c r="J20" s="691">
        <v>0</v>
      </c>
      <c r="K20" s="691">
        <v>0</v>
      </c>
      <c r="L20" s="691">
        <v>0</v>
      </c>
      <c r="M20" s="691">
        <v>0</v>
      </c>
      <c r="N20" s="691">
        <v>0</v>
      </c>
      <c r="O20" s="691">
        <v>0</v>
      </c>
      <c r="P20" s="691">
        <v>0</v>
      </c>
      <c r="Q20" s="691">
        <v>0</v>
      </c>
      <c r="R20" s="691">
        <v>0</v>
      </c>
      <c r="S20" s="691">
        <v>0</v>
      </c>
      <c r="T20" s="691">
        <v>0</v>
      </c>
      <c r="U20" s="691">
        <v>0</v>
      </c>
      <c r="V20" s="691">
        <v>0</v>
      </c>
      <c r="W20" s="691">
        <v>0</v>
      </c>
      <c r="X20" s="691">
        <v>0</v>
      </c>
      <c r="Y20" s="691">
        <v>0</v>
      </c>
      <c r="Z20" s="692">
        <v>0</v>
      </c>
      <c r="AA20" s="691">
        <v>0</v>
      </c>
      <c r="AB20" s="691">
        <v>0</v>
      </c>
      <c r="AC20" s="691">
        <v>0</v>
      </c>
      <c r="AD20" s="691">
        <v>0</v>
      </c>
      <c r="AE20" s="691">
        <v>0</v>
      </c>
      <c r="AF20" s="691">
        <v>0</v>
      </c>
      <c r="AG20" s="691">
        <v>0</v>
      </c>
      <c r="AH20" s="691">
        <v>0</v>
      </c>
      <c r="AI20" s="691">
        <v>0</v>
      </c>
      <c r="AJ20" s="691">
        <v>0</v>
      </c>
      <c r="AK20" s="691">
        <v>0</v>
      </c>
      <c r="AL20" s="691">
        <v>0</v>
      </c>
      <c r="AM20" s="691">
        <v>0</v>
      </c>
      <c r="AN20" s="691">
        <v>0</v>
      </c>
      <c r="AO20" s="691">
        <v>0</v>
      </c>
      <c r="AP20" s="691">
        <v>0</v>
      </c>
      <c r="AQ20" s="691">
        <v>0</v>
      </c>
      <c r="AR20" s="691">
        <v>0</v>
      </c>
      <c r="AS20" s="691">
        <v>0</v>
      </c>
      <c r="AT20" s="691">
        <v>0</v>
      </c>
      <c r="AU20" s="691">
        <v>0</v>
      </c>
      <c r="AV20" s="691">
        <v>0</v>
      </c>
      <c r="AW20" s="691">
        <v>0</v>
      </c>
      <c r="AX20" s="691"/>
      <c r="AY20" s="693">
        <v>0</v>
      </c>
      <c r="BA20" s="728">
        <v>0</v>
      </c>
      <c r="BB20" s="51">
        <v>0</v>
      </c>
      <c r="BD20" s="729"/>
      <c r="BE20" s="729"/>
      <c r="BF20" s="729"/>
      <c r="BG20" s="729"/>
    </row>
    <row r="21" spans="1:59" collapsed="1" x14ac:dyDescent="0.2">
      <c r="A21" s="71" t="s">
        <v>403</v>
      </c>
      <c r="C21" s="691">
        <v>292636</v>
      </c>
      <c r="D21" s="691">
        <v>83845</v>
      </c>
      <c r="E21" s="691">
        <v>337420</v>
      </c>
      <c r="F21" s="691">
        <v>386226</v>
      </c>
      <c r="G21" s="691">
        <v>29085</v>
      </c>
      <c r="H21" s="691">
        <v>72522</v>
      </c>
      <c r="I21" s="691">
        <v>74778</v>
      </c>
      <c r="J21" s="691">
        <v>47656</v>
      </c>
      <c r="K21" s="691">
        <v>90553</v>
      </c>
      <c r="L21" s="691">
        <v>230310</v>
      </c>
      <c r="M21" s="691">
        <v>24688</v>
      </c>
      <c r="N21" s="691">
        <v>4716</v>
      </c>
      <c r="O21" s="691">
        <v>3753</v>
      </c>
      <c r="P21" s="691">
        <v>4868</v>
      </c>
      <c r="Q21" s="691">
        <v>125145</v>
      </c>
      <c r="R21" s="691">
        <v>322716</v>
      </c>
      <c r="S21" s="691">
        <v>394504</v>
      </c>
      <c r="T21" s="691">
        <v>756157</v>
      </c>
      <c r="U21" s="691">
        <v>152058</v>
      </c>
      <c r="V21" s="691">
        <v>66162</v>
      </c>
      <c r="W21" s="691">
        <v>1565272</v>
      </c>
      <c r="X21" s="691">
        <v>79179</v>
      </c>
      <c r="Y21" s="691">
        <v>17002</v>
      </c>
      <c r="Z21" s="692">
        <v>1419145</v>
      </c>
      <c r="AA21" s="691">
        <v>164552</v>
      </c>
      <c r="AB21" s="691">
        <v>809140</v>
      </c>
      <c r="AC21" s="691">
        <v>6</v>
      </c>
      <c r="AD21" s="691">
        <v>112176</v>
      </c>
      <c r="AE21" s="691">
        <v>24417</v>
      </c>
      <c r="AF21" s="691">
        <v>182826</v>
      </c>
      <c r="AG21" s="691">
        <v>79650</v>
      </c>
      <c r="AH21" s="691">
        <v>51074</v>
      </c>
      <c r="AI21" s="691">
        <v>21731</v>
      </c>
      <c r="AJ21" s="691">
        <v>60402</v>
      </c>
      <c r="AK21" s="691">
        <v>5855</v>
      </c>
      <c r="AL21" s="691">
        <v>23951</v>
      </c>
      <c r="AM21" s="691">
        <v>157531</v>
      </c>
      <c r="AN21" s="691">
        <v>15919</v>
      </c>
      <c r="AO21" s="691">
        <v>902</v>
      </c>
      <c r="AP21" s="691">
        <v>839861</v>
      </c>
      <c r="AQ21" s="691">
        <v>381076</v>
      </c>
      <c r="AR21" s="691">
        <v>341128</v>
      </c>
      <c r="AS21" s="691">
        <v>278738</v>
      </c>
      <c r="AT21" s="691">
        <v>13515</v>
      </c>
      <c r="AU21" s="691">
        <v>15995</v>
      </c>
      <c r="AV21" s="691">
        <v>20980</v>
      </c>
      <c r="AW21" s="691">
        <v>62618</v>
      </c>
      <c r="AX21" s="691"/>
      <c r="AY21" s="693">
        <v>10244439</v>
      </c>
      <c r="AZ21" s="712"/>
      <c r="BA21" s="712">
        <v>9901560</v>
      </c>
      <c r="BB21" s="51">
        <v>0</v>
      </c>
      <c r="BD21" s="729"/>
      <c r="BE21" s="729"/>
      <c r="BF21" s="729"/>
      <c r="BG21" s="729"/>
    </row>
    <row r="22" spans="1:59" ht="11.25" customHeight="1" x14ac:dyDescent="0.2"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2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772"/>
      <c r="BA22" s="728"/>
      <c r="BB22" s="51"/>
      <c r="BF22" s="70"/>
      <c r="BG22" s="729"/>
    </row>
    <row r="23" spans="1:59" ht="15" hidden="1" customHeight="1" outlineLevel="1" x14ac:dyDescent="0.2">
      <c r="A23" s="73" t="s">
        <v>195</v>
      </c>
      <c r="C23" s="691"/>
      <c r="D23" s="691"/>
      <c r="E23" s="691"/>
      <c r="F23" s="691"/>
      <c r="G23" s="691"/>
      <c r="H23" s="691" t="s">
        <v>129</v>
      </c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2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772"/>
      <c r="BA23" s="728"/>
      <c r="BB23" s="51"/>
      <c r="BF23" s="70"/>
      <c r="BG23" s="709"/>
    </row>
    <row r="24" spans="1:59" ht="15" hidden="1" customHeight="1" outlineLevel="1" x14ac:dyDescent="0.2">
      <c r="A24" s="74" t="s">
        <v>196</v>
      </c>
      <c r="C24" s="691">
        <v>0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1">
        <v>0</v>
      </c>
      <c r="O24" s="691">
        <v>0</v>
      </c>
      <c r="P24" s="691">
        <v>0</v>
      </c>
      <c r="Q24" s="691">
        <v>0</v>
      </c>
      <c r="R24" s="691">
        <v>0</v>
      </c>
      <c r="S24" s="691">
        <v>0</v>
      </c>
      <c r="T24" s="691">
        <v>0</v>
      </c>
      <c r="U24" s="691">
        <v>0</v>
      </c>
      <c r="V24" s="691">
        <v>0</v>
      </c>
      <c r="W24" s="691">
        <v>0</v>
      </c>
      <c r="X24" s="691">
        <v>0</v>
      </c>
      <c r="Y24" s="691">
        <v>0</v>
      </c>
      <c r="Z24" s="692">
        <v>0</v>
      </c>
      <c r="AA24" s="691">
        <v>0</v>
      </c>
      <c r="AB24" s="691">
        <v>0</v>
      </c>
      <c r="AC24" s="691">
        <v>0</v>
      </c>
      <c r="AD24" s="691">
        <v>0</v>
      </c>
      <c r="AE24" s="691">
        <v>0</v>
      </c>
      <c r="AF24" s="691">
        <v>0</v>
      </c>
      <c r="AG24" s="691">
        <v>0</v>
      </c>
      <c r="AH24" s="691">
        <v>0</v>
      </c>
      <c r="AI24" s="691">
        <v>0</v>
      </c>
      <c r="AJ24" s="691">
        <v>0</v>
      </c>
      <c r="AK24" s="691">
        <v>0</v>
      </c>
      <c r="AL24" s="691">
        <v>0</v>
      </c>
      <c r="AM24" s="691">
        <v>0</v>
      </c>
      <c r="AN24" s="691">
        <v>0</v>
      </c>
      <c r="AO24" s="691">
        <v>0</v>
      </c>
      <c r="AP24" s="691">
        <v>0</v>
      </c>
      <c r="AQ24" s="691">
        <v>0</v>
      </c>
      <c r="AR24" s="691">
        <v>0</v>
      </c>
      <c r="AS24" s="691">
        <v>0</v>
      </c>
      <c r="AT24" s="691">
        <v>0</v>
      </c>
      <c r="AU24" s="691">
        <v>0</v>
      </c>
      <c r="AV24" s="691">
        <v>0</v>
      </c>
      <c r="AW24" s="691">
        <v>0</v>
      </c>
      <c r="AX24" s="691"/>
      <c r="AY24" s="693">
        <v>0</v>
      </c>
      <c r="BA24" s="728">
        <v>0</v>
      </c>
      <c r="BB24" s="51">
        <v>0</v>
      </c>
      <c r="BG24" s="709"/>
    </row>
    <row r="25" spans="1:59" ht="15" hidden="1" customHeight="1" outlineLevel="1" x14ac:dyDescent="0.2">
      <c r="A25" s="74" t="s">
        <v>197</v>
      </c>
      <c r="C25" s="691">
        <v>0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1">
        <v>0</v>
      </c>
      <c r="O25" s="691">
        <v>0</v>
      </c>
      <c r="P25" s="691">
        <v>0</v>
      </c>
      <c r="Q25" s="691">
        <v>0</v>
      </c>
      <c r="R25" s="691">
        <v>0</v>
      </c>
      <c r="S25" s="691">
        <v>0</v>
      </c>
      <c r="T25" s="691">
        <v>0</v>
      </c>
      <c r="U25" s="691">
        <v>0</v>
      </c>
      <c r="V25" s="691">
        <v>0</v>
      </c>
      <c r="W25" s="691">
        <v>0</v>
      </c>
      <c r="X25" s="691">
        <v>0</v>
      </c>
      <c r="Y25" s="691">
        <v>0</v>
      </c>
      <c r="Z25" s="692">
        <v>0</v>
      </c>
      <c r="AA25" s="691">
        <v>0</v>
      </c>
      <c r="AB25" s="691">
        <v>0</v>
      </c>
      <c r="AC25" s="691">
        <v>0</v>
      </c>
      <c r="AD25" s="691">
        <v>0</v>
      </c>
      <c r="AE25" s="691">
        <v>0</v>
      </c>
      <c r="AF25" s="691">
        <v>0</v>
      </c>
      <c r="AG25" s="691">
        <v>0</v>
      </c>
      <c r="AH25" s="691">
        <v>0</v>
      </c>
      <c r="AI25" s="691">
        <v>0</v>
      </c>
      <c r="AJ25" s="691">
        <v>0</v>
      </c>
      <c r="AK25" s="691">
        <v>0</v>
      </c>
      <c r="AL25" s="691">
        <v>0</v>
      </c>
      <c r="AM25" s="691">
        <v>0</v>
      </c>
      <c r="AN25" s="691">
        <v>0</v>
      </c>
      <c r="AO25" s="691">
        <v>0</v>
      </c>
      <c r="AP25" s="691">
        <v>0</v>
      </c>
      <c r="AQ25" s="691">
        <v>0</v>
      </c>
      <c r="AR25" s="691">
        <v>0</v>
      </c>
      <c r="AS25" s="691">
        <v>0</v>
      </c>
      <c r="AT25" s="691">
        <v>0</v>
      </c>
      <c r="AU25" s="691">
        <v>0</v>
      </c>
      <c r="AV25" s="691">
        <v>0</v>
      </c>
      <c r="AW25" s="691">
        <v>0</v>
      </c>
      <c r="AX25" s="691"/>
      <c r="AY25" s="693">
        <v>0</v>
      </c>
      <c r="BA25" s="728">
        <v>0</v>
      </c>
      <c r="BB25" s="51">
        <v>0</v>
      </c>
      <c r="BG25" s="729"/>
    </row>
    <row r="26" spans="1:59" ht="15" hidden="1" customHeight="1" outlineLevel="1" x14ac:dyDescent="0.2">
      <c r="A26" s="74" t="s">
        <v>198</v>
      </c>
      <c r="C26" s="691">
        <v>91973</v>
      </c>
      <c r="D26" s="691">
        <v>20810</v>
      </c>
      <c r="E26" s="691">
        <v>0</v>
      </c>
      <c r="F26" s="691">
        <v>205035</v>
      </c>
      <c r="G26" s="691">
        <v>0</v>
      </c>
      <c r="H26" s="691">
        <v>18368</v>
      </c>
      <c r="I26" s="691">
        <v>28149</v>
      </c>
      <c r="J26" s="691">
        <v>0</v>
      </c>
      <c r="K26" s="691">
        <v>30632</v>
      </c>
      <c r="L26" s="691">
        <v>26451</v>
      </c>
      <c r="M26" s="691">
        <v>0</v>
      </c>
      <c r="N26" s="691">
        <v>6022</v>
      </c>
      <c r="O26" s="691">
        <v>3812</v>
      </c>
      <c r="P26" s="691">
        <v>426</v>
      </c>
      <c r="Q26" s="691">
        <v>0</v>
      </c>
      <c r="R26" s="691">
        <v>0</v>
      </c>
      <c r="S26" s="691">
        <v>78959</v>
      </c>
      <c r="T26" s="691">
        <v>224706</v>
      </c>
      <c r="U26" s="691">
        <v>12294</v>
      </c>
      <c r="V26" s="691">
        <v>0</v>
      </c>
      <c r="W26" s="691">
        <v>0</v>
      </c>
      <c r="X26" s="691">
        <v>0</v>
      </c>
      <c r="Y26" s="691">
        <v>0</v>
      </c>
      <c r="Z26" s="692">
        <v>703859</v>
      </c>
      <c r="AA26" s="691">
        <v>36738</v>
      </c>
      <c r="AB26" s="691">
        <v>95449</v>
      </c>
      <c r="AC26" s="691">
        <v>184</v>
      </c>
      <c r="AD26" s="691">
        <v>0</v>
      </c>
      <c r="AE26" s="691">
        <v>0</v>
      </c>
      <c r="AF26" s="691">
        <v>0</v>
      </c>
      <c r="AG26" s="691">
        <v>14815</v>
      </c>
      <c r="AH26" s="691">
        <v>161907</v>
      </c>
      <c r="AI26" s="691">
        <v>0</v>
      </c>
      <c r="AJ26" s="691">
        <v>-4567</v>
      </c>
      <c r="AK26" s="691">
        <v>194</v>
      </c>
      <c r="AL26" s="691">
        <v>0</v>
      </c>
      <c r="AM26" s="691">
        <v>324486</v>
      </c>
      <c r="AN26" s="691">
        <v>47868</v>
      </c>
      <c r="AO26" s="691">
        <v>2511</v>
      </c>
      <c r="AP26" s="691">
        <v>182111</v>
      </c>
      <c r="AQ26" s="691">
        <v>81710</v>
      </c>
      <c r="AR26" s="691">
        <v>36674</v>
      </c>
      <c r="AS26" s="691">
        <v>0</v>
      </c>
      <c r="AT26" s="691">
        <v>0</v>
      </c>
      <c r="AU26" s="691">
        <v>0</v>
      </c>
      <c r="AV26" s="691">
        <v>5134</v>
      </c>
      <c r="AW26" s="691">
        <v>34859</v>
      </c>
      <c r="AX26" s="691"/>
      <c r="AY26" s="693">
        <v>2471569</v>
      </c>
      <c r="BA26" s="728">
        <v>701125</v>
      </c>
      <c r="BB26" s="51">
        <v>0</v>
      </c>
      <c r="BG26" s="729"/>
    </row>
    <row r="27" spans="1:59" ht="15" hidden="1" customHeight="1" outlineLevel="1" x14ac:dyDescent="0.2">
      <c r="A27" s="74" t="s">
        <v>199</v>
      </c>
      <c r="C27" s="691">
        <v>0</v>
      </c>
      <c r="D27" s="691">
        <v>0</v>
      </c>
      <c r="E27" s="691">
        <v>0</v>
      </c>
      <c r="F27" s="691">
        <v>280</v>
      </c>
      <c r="G27" s="691">
        <v>0</v>
      </c>
      <c r="H27" s="691">
        <v>0</v>
      </c>
      <c r="I27" s="691">
        <v>0</v>
      </c>
      <c r="J27" s="691">
        <v>0</v>
      </c>
      <c r="K27" s="691">
        <v>0</v>
      </c>
      <c r="L27" s="691">
        <v>0</v>
      </c>
      <c r="M27" s="691">
        <v>0</v>
      </c>
      <c r="N27" s="691">
        <v>0</v>
      </c>
      <c r="O27" s="691">
        <v>0</v>
      </c>
      <c r="P27" s="691">
        <v>0</v>
      </c>
      <c r="Q27" s="691">
        <v>0</v>
      </c>
      <c r="R27" s="691">
        <v>0</v>
      </c>
      <c r="S27" s="691">
        <v>0</v>
      </c>
      <c r="T27" s="691">
        <v>0</v>
      </c>
      <c r="U27" s="691">
        <v>0</v>
      </c>
      <c r="V27" s="691">
        <v>0</v>
      </c>
      <c r="W27" s="691">
        <v>0</v>
      </c>
      <c r="X27" s="691">
        <v>0</v>
      </c>
      <c r="Y27" s="691">
        <v>0</v>
      </c>
      <c r="Z27" s="692">
        <v>0</v>
      </c>
      <c r="AA27" s="691">
        <v>0</v>
      </c>
      <c r="AB27" s="691">
        <v>0</v>
      </c>
      <c r="AC27" s="691">
        <v>0</v>
      </c>
      <c r="AD27" s="691">
        <v>0</v>
      </c>
      <c r="AE27" s="691">
        <v>0</v>
      </c>
      <c r="AF27" s="691">
        <v>0</v>
      </c>
      <c r="AG27" s="691">
        <v>0</v>
      </c>
      <c r="AH27" s="691">
        <v>0</v>
      </c>
      <c r="AI27" s="691">
        <v>0</v>
      </c>
      <c r="AJ27" s="691">
        <v>0</v>
      </c>
      <c r="AK27" s="691">
        <v>0</v>
      </c>
      <c r="AL27" s="691">
        <v>0</v>
      </c>
      <c r="AM27" s="691">
        <v>0</v>
      </c>
      <c r="AN27" s="691">
        <v>0</v>
      </c>
      <c r="AO27" s="691">
        <v>0</v>
      </c>
      <c r="AP27" s="691">
        <v>0</v>
      </c>
      <c r="AQ27" s="691">
        <v>0</v>
      </c>
      <c r="AR27" s="691">
        <v>0</v>
      </c>
      <c r="AS27" s="691">
        <v>0</v>
      </c>
      <c r="AT27" s="691">
        <v>0</v>
      </c>
      <c r="AU27" s="691">
        <v>0</v>
      </c>
      <c r="AV27" s="691">
        <v>0</v>
      </c>
      <c r="AW27" s="691">
        <v>0</v>
      </c>
      <c r="AX27" s="691"/>
      <c r="AY27" s="693">
        <v>280</v>
      </c>
      <c r="BA27" s="728">
        <v>198</v>
      </c>
      <c r="BB27" s="51">
        <v>0</v>
      </c>
      <c r="BG27" s="729"/>
    </row>
    <row r="28" spans="1:59" ht="15" hidden="1" customHeight="1" outlineLevel="1" x14ac:dyDescent="0.2">
      <c r="A28" s="74" t="s">
        <v>200</v>
      </c>
      <c r="C28" s="691">
        <v>450374</v>
      </c>
      <c r="D28" s="691">
        <v>90582</v>
      </c>
      <c r="E28" s="691">
        <v>272778</v>
      </c>
      <c r="F28" s="691">
        <v>715521</v>
      </c>
      <c r="G28" s="691">
        <v>21949</v>
      </c>
      <c r="H28" s="691">
        <v>78460</v>
      </c>
      <c r="I28" s="691">
        <v>119625</v>
      </c>
      <c r="J28" s="691">
        <v>39128</v>
      </c>
      <c r="K28" s="691">
        <v>84783</v>
      </c>
      <c r="L28" s="691">
        <v>238021</v>
      </c>
      <c r="M28" s="691">
        <v>15968</v>
      </c>
      <c r="N28" s="691">
        <v>86717</v>
      </c>
      <c r="O28" s="691">
        <v>70131</v>
      </c>
      <c r="P28" s="691">
        <v>9497</v>
      </c>
      <c r="Q28" s="691">
        <v>190963</v>
      </c>
      <c r="R28" s="691">
        <v>42733</v>
      </c>
      <c r="S28" s="691">
        <v>1657564</v>
      </c>
      <c r="T28" s="691">
        <v>4640778</v>
      </c>
      <c r="U28" s="691">
        <v>319862</v>
      </c>
      <c r="V28" s="691">
        <v>73555</v>
      </c>
      <c r="W28" s="691">
        <v>1280069</v>
      </c>
      <c r="X28" s="691">
        <v>114472</v>
      </c>
      <c r="Y28" s="691">
        <v>13896</v>
      </c>
      <c r="Z28" s="692">
        <v>7399089</v>
      </c>
      <c r="AA28" s="691">
        <v>388533</v>
      </c>
      <c r="AB28" s="691">
        <v>800277</v>
      </c>
      <c r="AC28" s="691">
        <v>2042</v>
      </c>
      <c r="AD28" s="691">
        <v>116081</v>
      </c>
      <c r="AE28" s="691">
        <v>45870</v>
      </c>
      <c r="AF28" s="691">
        <v>156017</v>
      </c>
      <c r="AG28" s="691">
        <v>81682</v>
      </c>
      <c r="AH28" s="691">
        <v>50510</v>
      </c>
      <c r="AI28" s="691">
        <v>22913</v>
      </c>
      <c r="AJ28" s="691">
        <v>91043</v>
      </c>
      <c r="AK28" s="691">
        <v>16607</v>
      </c>
      <c r="AL28" s="691">
        <v>13985</v>
      </c>
      <c r="AM28" s="691">
        <v>431</v>
      </c>
      <c r="AN28" s="691">
        <v>134</v>
      </c>
      <c r="AO28" s="691">
        <v>11</v>
      </c>
      <c r="AP28" s="691">
        <v>784563</v>
      </c>
      <c r="AQ28" s="691">
        <v>538348</v>
      </c>
      <c r="AR28" s="691">
        <v>407537</v>
      </c>
      <c r="AS28" s="691">
        <v>208269</v>
      </c>
      <c r="AT28" s="691">
        <v>17095</v>
      </c>
      <c r="AU28" s="691">
        <v>39260</v>
      </c>
      <c r="AV28" s="691">
        <v>38105</v>
      </c>
      <c r="AW28" s="691">
        <v>177716</v>
      </c>
      <c r="AX28" s="691"/>
      <c r="AY28" s="693">
        <v>22023544</v>
      </c>
      <c r="BA28" s="728">
        <v>18189233</v>
      </c>
      <c r="BB28" s="51">
        <v>0</v>
      </c>
      <c r="BF28" s="70"/>
      <c r="BG28" s="729"/>
    </row>
    <row r="29" spans="1:59" ht="15" hidden="1" customHeight="1" outlineLevel="1" x14ac:dyDescent="0.2">
      <c r="A29" s="74" t="s">
        <v>201</v>
      </c>
      <c r="C29" s="691">
        <v>0</v>
      </c>
      <c r="D29" s="691">
        <v>0</v>
      </c>
      <c r="E29" s="691">
        <v>0</v>
      </c>
      <c r="F29" s="691">
        <v>0</v>
      </c>
      <c r="G29" s="691">
        <v>0</v>
      </c>
      <c r="H29" s="691">
        <v>0</v>
      </c>
      <c r="I29" s="691">
        <v>0</v>
      </c>
      <c r="J29" s="691">
        <v>0</v>
      </c>
      <c r="K29" s="691">
        <v>0</v>
      </c>
      <c r="L29" s="691">
        <v>0</v>
      </c>
      <c r="M29" s="691">
        <v>0</v>
      </c>
      <c r="N29" s="691">
        <v>0</v>
      </c>
      <c r="O29" s="691">
        <v>0</v>
      </c>
      <c r="P29" s="691">
        <v>0</v>
      </c>
      <c r="Q29" s="691">
        <v>0</v>
      </c>
      <c r="R29" s="691">
        <v>0</v>
      </c>
      <c r="S29" s="691">
        <v>0</v>
      </c>
      <c r="T29" s="691">
        <v>0</v>
      </c>
      <c r="U29" s="691">
        <v>0</v>
      </c>
      <c r="V29" s="691">
        <v>0</v>
      </c>
      <c r="W29" s="691">
        <v>0</v>
      </c>
      <c r="X29" s="691">
        <v>0</v>
      </c>
      <c r="Y29" s="691">
        <v>0</v>
      </c>
      <c r="Z29" s="692">
        <v>0</v>
      </c>
      <c r="AA29" s="691">
        <v>0</v>
      </c>
      <c r="AB29" s="691">
        <v>0</v>
      </c>
      <c r="AC29" s="691">
        <v>0</v>
      </c>
      <c r="AD29" s="691">
        <v>0</v>
      </c>
      <c r="AE29" s="691">
        <v>0</v>
      </c>
      <c r="AF29" s="691">
        <v>0</v>
      </c>
      <c r="AG29" s="691">
        <v>0</v>
      </c>
      <c r="AH29" s="691">
        <v>0</v>
      </c>
      <c r="AI29" s="691">
        <v>0</v>
      </c>
      <c r="AJ29" s="691">
        <v>0</v>
      </c>
      <c r="AK29" s="691">
        <v>0</v>
      </c>
      <c r="AL29" s="691">
        <v>0</v>
      </c>
      <c r="AM29" s="691">
        <v>0</v>
      </c>
      <c r="AN29" s="691">
        <v>0</v>
      </c>
      <c r="AO29" s="691">
        <v>0</v>
      </c>
      <c r="AP29" s="691">
        <v>0</v>
      </c>
      <c r="AQ29" s="691">
        <v>0</v>
      </c>
      <c r="AR29" s="691">
        <v>0</v>
      </c>
      <c r="AS29" s="691">
        <v>0</v>
      </c>
      <c r="AT29" s="691">
        <v>0</v>
      </c>
      <c r="AU29" s="691">
        <v>0</v>
      </c>
      <c r="AV29" s="691">
        <v>0</v>
      </c>
      <c r="AW29" s="691">
        <v>0</v>
      </c>
      <c r="AX29" s="691"/>
      <c r="AY29" s="693">
        <v>0</v>
      </c>
      <c r="BA29" s="728">
        <v>0</v>
      </c>
      <c r="BB29" s="51">
        <v>0</v>
      </c>
      <c r="BG29" s="709"/>
    </row>
    <row r="30" spans="1:59" ht="15" hidden="1" customHeight="1" outlineLevel="1" x14ac:dyDescent="0.2">
      <c r="A30" s="74" t="s">
        <v>202</v>
      </c>
      <c r="C30" s="691">
        <v>0</v>
      </c>
      <c r="D30" s="691">
        <v>0</v>
      </c>
      <c r="E30" s="691">
        <v>0</v>
      </c>
      <c r="F30" s="691">
        <v>0</v>
      </c>
      <c r="G30" s="691">
        <v>0</v>
      </c>
      <c r="H30" s="691">
        <v>0</v>
      </c>
      <c r="I30" s="691">
        <v>0</v>
      </c>
      <c r="J30" s="691">
        <v>0</v>
      </c>
      <c r="K30" s="691">
        <v>0</v>
      </c>
      <c r="L30" s="691">
        <v>0</v>
      </c>
      <c r="M30" s="694">
        <v>0</v>
      </c>
      <c r="N30" s="691">
        <v>0</v>
      </c>
      <c r="O30" s="691">
        <v>0</v>
      </c>
      <c r="P30" s="691">
        <v>0</v>
      </c>
      <c r="Q30" s="691">
        <v>0</v>
      </c>
      <c r="R30" s="691">
        <v>0</v>
      </c>
      <c r="S30" s="691">
        <v>0</v>
      </c>
      <c r="T30" s="691">
        <v>0</v>
      </c>
      <c r="U30" s="691">
        <v>0</v>
      </c>
      <c r="V30" s="691">
        <v>0</v>
      </c>
      <c r="W30" s="691">
        <v>0</v>
      </c>
      <c r="X30" s="691">
        <v>0</v>
      </c>
      <c r="Y30" s="691">
        <v>0</v>
      </c>
      <c r="Z30" s="692">
        <v>0</v>
      </c>
      <c r="AA30" s="691">
        <v>0</v>
      </c>
      <c r="AB30" s="691">
        <v>0</v>
      </c>
      <c r="AC30" s="691">
        <v>0</v>
      </c>
      <c r="AD30" s="691">
        <v>0</v>
      </c>
      <c r="AE30" s="691">
        <v>0</v>
      </c>
      <c r="AF30" s="691">
        <v>0</v>
      </c>
      <c r="AG30" s="691">
        <v>0</v>
      </c>
      <c r="AH30" s="691">
        <v>0</v>
      </c>
      <c r="AI30" s="691">
        <v>0</v>
      </c>
      <c r="AJ30" s="691">
        <v>0</v>
      </c>
      <c r="AK30" s="691">
        <v>0</v>
      </c>
      <c r="AL30" s="691">
        <v>0</v>
      </c>
      <c r="AM30" s="691">
        <v>0</v>
      </c>
      <c r="AN30" s="691">
        <v>0</v>
      </c>
      <c r="AO30" s="691">
        <v>0</v>
      </c>
      <c r="AP30" s="691">
        <v>0</v>
      </c>
      <c r="AQ30" s="691">
        <v>0</v>
      </c>
      <c r="AR30" s="691">
        <v>0</v>
      </c>
      <c r="AS30" s="691">
        <v>0</v>
      </c>
      <c r="AT30" s="691">
        <v>0</v>
      </c>
      <c r="AU30" s="691">
        <v>0</v>
      </c>
      <c r="AV30" s="691">
        <v>0</v>
      </c>
      <c r="AW30" s="691">
        <v>0</v>
      </c>
      <c r="AX30" s="691"/>
      <c r="AY30" s="693">
        <v>0</v>
      </c>
      <c r="BA30" s="728">
        <v>0</v>
      </c>
      <c r="BB30" s="51">
        <v>0</v>
      </c>
      <c r="BG30" s="729"/>
    </row>
    <row r="31" spans="1:59" ht="15" hidden="1" customHeight="1" outlineLevel="1" x14ac:dyDescent="0.2">
      <c r="A31" s="74" t="s">
        <v>203</v>
      </c>
      <c r="C31" s="691">
        <v>0</v>
      </c>
      <c r="D31" s="691">
        <v>0</v>
      </c>
      <c r="E31" s="691">
        <v>0</v>
      </c>
      <c r="F31" s="691">
        <v>3984</v>
      </c>
      <c r="G31" s="691">
        <v>0</v>
      </c>
      <c r="H31" s="691">
        <v>0</v>
      </c>
      <c r="I31" s="691">
        <v>0</v>
      </c>
      <c r="J31" s="691">
        <v>0</v>
      </c>
      <c r="K31" s="691">
        <v>0</v>
      </c>
      <c r="L31" s="691">
        <v>0</v>
      </c>
      <c r="M31" s="694">
        <v>0</v>
      </c>
      <c r="N31" s="691">
        <v>0</v>
      </c>
      <c r="O31" s="691">
        <v>0</v>
      </c>
      <c r="P31" s="691">
        <v>0</v>
      </c>
      <c r="Q31" s="691">
        <v>0</v>
      </c>
      <c r="R31" s="691">
        <v>0</v>
      </c>
      <c r="S31" s="691">
        <v>25903</v>
      </c>
      <c r="T31" s="691">
        <v>-101713</v>
      </c>
      <c r="U31" s="691">
        <v>-12732</v>
      </c>
      <c r="V31" s="691">
        <v>0</v>
      </c>
      <c r="W31" s="691">
        <v>0</v>
      </c>
      <c r="X31" s="691">
        <v>0</v>
      </c>
      <c r="Y31" s="691">
        <v>0</v>
      </c>
      <c r="Z31" s="692">
        <v>12519</v>
      </c>
      <c r="AA31" s="691">
        <v>-1849</v>
      </c>
      <c r="AB31" s="691">
        <v>-8570</v>
      </c>
      <c r="AC31" s="691">
        <v>0</v>
      </c>
      <c r="AD31" s="691">
        <v>0</v>
      </c>
      <c r="AE31" s="691">
        <v>0</v>
      </c>
      <c r="AF31" s="691">
        <v>0</v>
      </c>
      <c r="AG31" s="691">
        <v>-5916</v>
      </c>
      <c r="AH31" s="691">
        <v>-8795</v>
      </c>
      <c r="AI31" s="691">
        <v>0</v>
      </c>
      <c r="AJ31" s="691">
        <v>0</v>
      </c>
      <c r="AK31" s="691">
        <v>0</v>
      </c>
      <c r="AL31" s="691">
        <v>0</v>
      </c>
      <c r="AM31" s="691">
        <v>0</v>
      </c>
      <c r="AN31" s="691">
        <v>0</v>
      </c>
      <c r="AO31" s="691">
        <v>0</v>
      </c>
      <c r="AP31" s="691">
        <v>-20</v>
      </c>
      <c r="AQ31" s="691">
        <v>-11</v>
      </c>
      <c r="AR31" s="691">
        <v>0</v>
      </c>
      <c r="AS31" s="691">
        <v>0</v>
      </c>
      <c r="AT31" s="691">
        <v>0</v>
      </c>
      <c r="AU31" s="691">
        <v>0</v>
      </c>
      <c r="AV31" s="691">
        <v>0</v>
      </c>
      <c r="AW31" s="691">
        <v>5827</v>
      </c>
      <c r="AX31" s="691"/>
      <c r="AY31" s="693">
        <v>-91373</v>
      </c>
      <c r="BA31" s="728">
        <v>-139981</v>
      </c>
      <c r="BB31" s="51">
        <v>0</v>
      </c>
      <c r="BG31" s="729"/>
    </row>
    <row r="32" spans="1:59" ht="15" hidden="1" customHeight="1" outlineLevel="1" x14ac:dyDescent="0.2">
      <c r="A32" s="74" t="s">
        <v>204</v>
      </c>
      <c r="C32" s="691">
        <v>-2120</v>
      </c>
      <c r="D32" s="691">
        <v>-34</v>
      </c>
      <c r="E32" s="691">
        <v>0</v>
      </c>
      <c r="F32" s="691">
        <v>0</v>
      </c>
      <c r="G32" s="691">
        <v>0</v>
      </c>
      <c r="H32" s="691">
        <v>0</v>
      </c>
      <c r="I32" s="691">
        <v>0</v>
      </c>
      <c r="J32" s="691">
        <v>0</v>
      </c>
      <c r="K32" s="691">
        <v>0</v>
      </c>
      <c r="L32" s="691">
        <v>0</v>
      </c>
      <c r="M32" s="694">
        <v>0</v>
      </c>
      <c r="N32" s="691">
        <v>0</v>
      </c>
      <c r="O32" s="691">
        <v>0</v>
      </c>
      <c r="P32" s="691">
        <v>0</v>
      </c>
      <c r="Q32" s="691">
        <v>0</v>
      </c>
      <c r="R32" s="691">
        <v>0</v>
      </c>
      <c r="S32" s="691">
        <v>0</v>
      </c>
      <c r="T32" s="691">
        <v>0</v>
      </c>
      <c r="U32" s="691">
        <v>0</v>
      </c>
      <c r="V32" s="691">
        <v>0</v>
      </c>
      <c r="W32" s="691">
        <v>0</v>
      </c>
      <c r="X32" s="691">
        <v>0</v>
      </c>
      <c r="Y32" s="691">
        <v>0</v>
      </c>
      <c r="Z32" s="692">
        <v>0</v>
      </c>
      <c r="AA32" s="691">
        <v>0</v>
      </c>
      <c r="AB32" s="691">
        <v>0</v>
      </c>
      <c r="AC32" s="691">
        <v>0</v>
      </c>
      <c r="AD32" s="691">
        <v>0</v>
      </c>
      <c r="AE32" s="691">
        <v>0</v>
      </c>
      <c r="AF32" s="691">
        <v>0</v>
      </c>
      <c r="AG32" s="691">
        <v>162</v>
      </c>
      <c r="AH32" s="691">
        <v>2349</v>
      </c>
      <c r="AI32" s="691">
        <v>0</v>
      </c>
      <c r="AJ32" s="691">
        <v>0</v>
      </c>
      <c r="AK32" s="691">
        <v>0</v>
      </c>
      <c r="AL32" s="691">
        <v>0</v>
      </c>
      <c r="AM32" s="691">
        <v>0</v>
      </c>
      <c r="AN32" s="691">
        <v>0</v>
      </c>
      <c r="AO32" s="691">
        <v>0</v>
      </c>
      <c r="AP32" s="691">
        <v>0</v>
      </c>
      <c r="AQ32" s="691">
        <v>0</v>
      </c>
      <c r="AR32" s="691">
        <v>0</v>
      </c>
      <c r="AS32" s="691">
        <v>0</v>
      </c>
      <c r="AT32" s="691">
        <v>0</v>
      </c>
      <c r="AU32" s="691">
        <v>0</v>
      </c>
      <c r="AV32" s="691">
        <v>0</v>
      </c>
      <c r="AW32" s="691">
        <v>0</v>
      </c>
      <c r="AX32" s="691"/>
      <c r="AY32" s="693">
        <v>357</v>
      </c>
      <c r="BA32" s="728">
        <v>5151</v>
      </c>
      <c r="BB32" s="51">
        <v>0</v>
      </c>
      <c r="BG32" s="729"/>
    </row>
    <row r="33" spans="1:59" collapsed="1" x14ac:dyDescent="0.2">
      <c r="A33" s="73" t="s">
        <v>404</v>
      </c>
      <c r="C33" s="691">
        <v>540227</v>
      </c>
      <c r="D33" s="691">
        <v>111358</v>
      </c>
      <c r="E33" s="691">
        <v>272778</v>
      </c>
      <c r="F33" s="691">
        <v>924820</v>
      </c>
      <c r="G33" s="691">
        <v>21949</v>
      </c>
      <c r="H33" s="691">
        <v>96828</v>
      </c>
      <c r="I33" s="691">
        <v>147774</v>
      </c>
      <c r="J33" s="691">
        <v>39128</v>
      </c>
      <c r="K33" s="691">
        <v>115415</v>
      </c>
      <c r="L33" s="691">
        <v>264472</v>
      </c>
      <c r="M33" s="691">
        <v>15968</v>
      </c>
      <c r="N33" s="691">
        <v>92739</v>
      </c>
      <c r="O33" s="691">
        <v>73943</v>
      </c>
      <c r="P33" s="691">
        <v>9923</v>
      </c>
      <c r="Q33" s="691">
        <v>190963</v>
      </c>
      <c r="R33" s="691">
        <v>42733</v>
      </c>
      <c r="S33" s="691">
        <v>1762426</v>
      </c>
      <c r="T33" s="691">
        <v>4763771</v>
      </c>
      <c r="U33" s="691">
        <v>319424</v>
      </c>
      <c r="V33" s="691">
        <v>73555</v>
      </c>
      <c r="W33" s="691">
        <v>1280069</v>
      </c>
      <c r="X33" s="691">
        <v>114472</v>
      </c>
      <c r="Y33" s="691">
        <v>13896</v>
      </c>
      <c r="Z33" s="692">
        <v>8115467</v>
      </c>
      <c r="AA33" s="691">
        <v>423422</v>
      </c>
      <c r="AB33" s="691">
        <v>887156</v>
      </c>
      <c r="AC33" s="691">
        <v>2226</v>
      </c>
      <c r="AD33" s="691">
        <v>116081</v>
      </c>
      <c r="AE33" s="691">
        <v>45870</v>
      </c>
      <c r="AF33" s="691">
        <v>156017</v>
      </c>
      <c r="AG33" s="691">
        <v>90743</v>
      </c>
      <c r="AH33" s="691">
        <v>205971</v>
      </c>
      <c r="AI33" s="691">
        <v>22913</v>
      </c>
      <c r="AJ33" s="691">
        <v>86476</v>
      </c>
      <c r="AK33" s="691">
        <v>16801</v>
      </c>
      <c r="AL33" s="691">
        <v>13985</v>
      </c>
      <c r="AM33" s="691">
        <v>324917</v>
      </c>
      <c r="AN33" s="691">
        <v>48002</v>
      </c>
      <c r="AO33" s="691">
        <v>2522</v>
      </c>
      <c r="AP33" s="691">
        <v>966654</v>
      </c>
      <c r="AQ33" s="691">
        <v>620047</v>
      </c>
      <c r="AR33" s="691">
        <v>444211</v>
      </c>
      <c r="AS33" s="691">
        <v>208269</v>
      </c>
      <c r="AT33" s="691">
        <v>17095</v>
      </c>
      <c r="AU33" s="691">
        <v>39260</v>
      </c>
      <c r="AV33" s="691">
        <v>43239</v>
      </c>
      <c r="AW33" s="691">
        <v>218402</v>
      </c>
      <c r="AX33" s="691"/>
      <c r="AY33" s="693">
        <v>24404377</v>
      </c>
      <c r="AZ33" s="712"/>
      <c r="BA33" s="712">
        <v>18755726</v>
      </c>
      <c r="BB33" s="51">
        <v>0</v>
      </c>
      <c r="BG33" s="729"/>
    </row>
    <row r="34" spans="1:59" ht="11.25" customHeight="1" x14ac:dyDescent="0.2"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772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2"/>
      <c r="AA34" s="691"/>
      <c r="AB34" s="691"/>
      <c r="AC34" s="691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772"/>
      <c r="BA34" s="728"/>
      <c r="BB34" s="51"/>
      <c r="BG34" s="729"/>
    </row>
    <row r="35" spans="1:59" ht="15" hidden="1" customHeight="1" outlineLevel="1" x14ac:dyDescent="0.2">
      <c r="A35" s="75" t="s">
        <v>206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772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2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691"/>
      <c r="AS35" s="691"/>
      <c r="AT35" s="691"/>
      <c r="AU35" s="691"/>
      <c r="AV35" s="691"/>
      <c r="AW35" s="691"/>
      <c r="AX35" s="691"/>
      <c r="AY35" s="772"/>
      <c r="BA35" s="728"/>
      <c r="BB35" s="51"/>
      <c r="BG35" s="729"/>
    </row>
    <row r="36" spans="1:59" ht="15" hidden="1" customHeight="1" outlineLevel="1" x14ac:dyDescent="0.2">
      <c r="A36" s="76" t="s">
        <v>207</v>
      </c>
      <c r="C36" s="691">
        <v>1899</v>
      </c>
      <c r="D36" s="691">
        <v>375</v>
      </c>
      <c r="E36" s="691">
        <v>485</v>
      </c>
      <c r="F36" s="691">
        <v>2260</v>
      </c>
      <c r="G36" s="691">
        <v>953</v>
      </c>
      <c r="H36" s="691">
        <v>1316</v>
      </c>
      <c r="I36" s="691">
        <v>2208</v>
      </c>
      <c r="J36" s="691">
        <v>1075</v>
      </c>
      <c r="K36" s="691">
        <v>1601</v>
      </c>
      <c r="L36" s="691">
        <v>4209</v>
      </c>
      <c r="M36" s="694">
        <v>693</v>
      </c>
      <c r="N36" s="691">
        <v>813</v>
      </c>
      <c r="O36" s="691">
        <v>728</v>
      </c>
      <c r="P36" s="691">
        <v>136</v>
      </c>
      <c r="Q36" s="691">
        <v>3864</v>
      </c>
      <c r="R36" s="691">
        <v>1017</v>
      </c>
      <c r="S36" s="691">
        <v>11497</v>
      </c>
      <c r="T36" s="691">
        <v>39994</v>
      </c>
      <c r="U36" s="691">
        <v>4132</v>
      </c>
      <c r="V36" s="691">
        <v>1404</v>
      </c>
      <c r="W36" s="691">
        <v>24664</v>
      </c>
      <c r="X36" s="691">
        <v>2265</v>
      </c>
      <c r="Y36" s="691">
        <v>428</v>
      </c>
      <c r="Z36" s="692">
        <v>79064</v>
      </c>
      <c r="AA36" s="691">
        <v>6784</v>
      </c>
      <c r="AB36" s="691">
        <v>21025</v>
      </c>
      <c r="AC36" s="691">
        <v>30</v>
      </c>
      <c r="AD36" s="691">
        <v>0</v>
      </c>
      <c r="AE36" s="691">
        <v>0</v>
      </c>
      <c r="AF36" s="691">
        <v>5106</v>
      </c>
      <c r="AG36" s="691">
        <v>2320</v>
      </c>
      <c r="AH36" s="691">
        <v>3081</v>
      </c>
      <c r="AI36" s="691">
        <v>0</v>
      </c>
      <c r="AJ36" s="691">
        <v>0</v>
      </c>
      <c r="AK36" s="691">
        <v>0</v>
      </c>
      <c r="AL36" s="691">
        <v>0</v>
      </c>
      <c r="AM36" s="691">
        <v>0</v>
      </c>
      <c r="AN36" s="691">
        <v>0</v>
      </c>
      <c r="AO36" s="691">
        <v>0</v>
      </c>
      <c r="AP36" s="691">
        <v>15571</v>
      </c>
      <c r="AQ36" s="691">
        <v>11852</v>
      </c>
      <c r="AR36" s="691">
        <v>11925</v>
      </c>
      <c r="AS36" s="691">
        <v>6658</v>
      </c>
      <c r="AT36" s="691">
        <v>153</v>
      </c>
      <c r="AU36" s="691">
        <v>535</v>
      </c>
      <c r="AV36" s="691">
        <v>2556</v>
      </c>
      <c r="AW36" s="691">
        <v>563</v>
      </c>
      <c r="AX36" s="691"/>
      <c r="AY36" s="693">
        <v>275239</v>
      </c>
      <c r="BA36" s="728">
        <v>240122</v>
      </c>
      <c r="BB36" s="51">
        <v>0</v>
      </c>
      <c r="BG36" s="729"/>
    </row>
    <row r="37" spans="1:59" ht="15" hidden="1" customHeight="1" outlineLevel="1" x14ac:dyDescent="0.2">
      <c r="A37" s="76" t="s">
        <v>208</v>
      </c>
      <c r="C37" s="691">
        <v>0</v>
      </c>
      <c r="D37" s="691">
        <v>0</v>
      </c>
      <c r="E37" s="691">
        <v>0</v>
      </c>
      <c r="F37" s="691">
        <v>0</v>
      </c>
      <c r="G37" s="691">
        <v>0</v>
      </c>
      <c r="H37" s="691">
        <v>0</v>
      </c>
      <c r="I37" s="691">
        <v>0</v>
      </c>
      <c r="J37" s="691">
        <v>0</v>
      </c>
      <c r="K37" s="691">
        <v>0</v>
      </c>
      <c r="L37" s="691">
        <v>0</v>
      </c>
      <c r="M37" s="694">
        <v>0</v>
      </c>
      <c r="N37" s="691">
        <v>0</v>
      </c>
      <c r="O37" s="691">
        <v>0</v>
      </c>
      <c r="P37" s="691">
        <v>0</v>
      </c>
      <c r="Q37" s="691">
        <v>0</v>
      </c>
      <c r="R37" s="691">
        <v>0</v>
      </c>
      <c r="S37" s="691">
        <v>280</v>
      </c>
      <c r="T37" s="691">
        <v>618</v>
      </c>
      <c r="U37" s="691">
        <v>23</v>
      </c>
      <c r="V37" s="691">
        <v>2</v>
      </c>
      <c r="W37" s="691">
        <v>26</v>
      </c>
      <c r="X37" s="691">
        <v>2</v>
      </c>
      <c r="Y37" s="691">
        <v>1</v>
      </c>
      <c r="Z37" s="692">
        <v>0</v>
      </c>
      <c r="AA37" s="691">
        <v>0</v>
      </c>
      <c r="AB37" s="691">
        <v>0</v>
      </c>
      <c r="AC37" s="691">
        <v>0</v>
      </c>
      <c r="AD37" s="691">
        <v>0</v>
      </c>
      <c r="AE37" s="691">
        <v>0</v>
      </c>
      <c r="AF37" s="691">
        <v>0</v>
      </c>
      <c r="AG37" s="691">
        <v>0</v>
      </c>
      <c r="AH37" s="691">
        <v>0</v>
      </c>
      <c r="AI37" s="691">
        <v>0</v>
      </c>
      <c r="AJ37" s="691">
        <v>0</v>
      </c>
      <c r="AK37" s="691">
        <v>0</v>
      </c>
      <c r="AL37" s="691">
        <v>0</v>
      </c>
      <c r="AM37" s="691">
        <v>0</v>
      </c>
      <c r="AN37" s="691">
        <v>0</v>
      </c>
      <c r="AO37" s="691">
        <v>0</v>
      </c>
      <c r="AP37" s="691">
        <v>2265</v>
      </c>
      <c r="AQ37" s="691">
        <v>1567</v>
      </c>
      <c r="AR37" s="691">
        <v>1075</v>
      </c>
      <c r="AS37" s="691">
        <v>580</v>
      </c>
      <c r="AT37" s="691">
        <v>0</v>
      </c>
      <c r="AU37" s="691">
        <v>0</v>
      </c>
      <c r="AV37" s="691">
        <v>0</v>
      </c>
      <c r="AW37" s="691">
        <v>14</v>
      </c>
      <c r="AX37" s="691"/>
      <c r="AY37" s="693">
        <v>6453</v>
      </c>
      <c r="BA37" s="728">
        <v>4227</v>
      </c>
      <c r="BB37" s="51">
        <v>0</v>
      </c>
      <c r="BG37" s="729"/>
    </row>
    <row r="38" spans="1:59" ht="15" hidden="1" customHeight="1" outlineLevel="1" x14ac:dyDescent="0.2">
      <c r="A38" s="76" t="s">
        <v>209</v>
      </c>
      <c r="C38" s="691">
        <v>0</v>
      </c>
      <c r="D38" s="691">
        <v>0</v>
      </c>
      <c r="E38" s="691">
        <v>0</v>
      </c>
      <c r="F38" s="691">
        <v>0</v>
      </c>
      <c r="G38" s="691">
        <v>0</v>
      </c>
      <c r="H38" s="691">
        <v>0</v>
      </c>
      <c r="I38" s="691">
        <v>0</v>
      </c>
      <c r="J38" s="691">
        <v>0</v>
      </c>
      <c r="K38" s="691">
        <v>0</v>
      </c>
      <c r="L38" s="691">
        <v>0</v>
      </c>
      <c r="M38" s="694">
        <v>0</v>
      </c>
      <c r="N38" s="691">
        <v>0</v>
      </c>
      <c r="O38" s="691">
        <v>0</v>
      </c>
      <c r="P38" s="691">
        <v>0</v>
      </c>
      <c r="Q38" s="691">
        <v>0</v>
      </c>
      <c r="R38" s="691">
        <v>0</v>
      </c>
      <c r="S38" s="691">
        <v>0</v>
      </c>
      <c r="T38" s="691">
        <v>0</v>
      </c>
      <c r="U38" s="691">
        <v>0</v>
      </c>
      <c r="V38" s="691">
        <v>0</v>
      </c>
      <c r="W38" s="691">
        <v>0</v>
      </c>
      <c r="X38" s="691">
        <v>0</v>
      </c>
      <c r="Y38" s="691">
        <v>0</v>
      </c>
      <c r="Z38" s="692">
        <v>0</v>
      </c>
      <c r="AA38" s="691">
        <v>0</v>
      </c>
      <c r="AB38" s="691">
        <v>0</v>
      </c>
      <c r="AC38" s="691">
        <v>0</v>
      </c>
      <c r="AD38" s="691">
        <v>0</v>
      </c>
      <c r="AE38" s="691">
        <v>0</v>
      </c>
      <c r="AF38" s="691">
        <v>0</v>
      </c>
      <c r="AG38" s="691">
        <v>0</v>
      </c>
      <c r="AH38" s="691">
        <v>0</v>
      </c>
      <c r="AI38" s="691">
        <v>0</v>
      </c>
      <c r="AJ38" s="691">
        <v>0</v>
      </c>
      <c r="AK38" s="691">
        <v>0</v>
      </c>
      <c r="AL38" s="691">
        <v>0</v>
      </c>
      <c r="AM38" s="691">
        <v>0</v>
      </c>
      <c r="AN38" s="691">
        <v>0</v>
      </c>
      <c r="AO38" s="691">
        <v>0</v>
      </c>
      <c r="AP38" s="691">
        <v>0</v>
      </c>
      <c r="AQ38" s="691">
        <v>0</v>
      </c>
      <c r="AR38" s="691">
        <v>0</v>
      </c>
      <c r="AS38" s="691">
        <v>0</v>
      </c>
      <c r="AT38" s="691">
        <v>0</v>
      </c>
      <c r="AU38" s="691">
        <v>0</v>
      </c>
      <c r="AV38" s="691">
        <v>0</v>
      </c>
      <c r="AW38" s="691">
        <v>0</v>
      </c>
      <c r="AX38" s="691"/>
      <c r="AY38" s="693">
        <v>0</v>
      </c>
      <c r="BA38" s="728">
        <v>0</v>
      </c>
      <c r="BB38" s="51">
        <v>0</v>
      </c>
      <c r="BG38" s="729"/>
    </row>
    <row r="39" spans="1:59" ht="15" hidden="1" customHeight="1" outlineLevel="1" x14ac:dyDescent="0.2">
      <c r="A39" s="76" t="s">
        <v>210</v>
      </c>
      <c r="C39" s="691">
        <v>0</v>
      </c>
      <c r="D39" s="691">
        <v>0</v>
      </c>
      <c r="E39" s="691">
        <v>0</v>
      </c>
      <c r="F39" s="691">
        <v>0</v>
      </c>
      <c r="G39" s="691">
        <v>0</v>
      </c>
      <c r="H39" s="691">
        <v>0</v>
      </c>
      <c r="I39" s="691">
        <v>0</v>
      </c>
      <c r="J39" s="691">
        <v>0</v>
      </c>
      <c r="K39" s="691">
        <v>0</v>
      </c>
      <c r="L39" s="691">
        <v>0</v>
      </c>
      <c r="M39" s="694">
        <v>0</v>
      </c>
      <c r="N39" s="691">
        <v>0</v>
      </c>
      <c r="O39" s="691">
        <v>0</v>
      </c>
      <c r="P39" s="691">
        <v>0</v>
      </c>
      <c r="Q39" s="691">
        <v>0</v>
      </c>
      <c r="R39" s="691">
        <v>0</v>
      </c>
      <c r="S39" s="691">
        <v>0</v>
      </c>
      <c r="T39" s="691">
        <v>0</v>
      </c>
      <c r="U39" s="691">
        <v>0</v>
      </c>
      <c r="V39" s="691">
        <v>0</v>
      </c>
      <c r="W39" s="691">
        <v>0</v>
      </c>
      <c r="X39" s="691">
        <v>0</v>
      </c>
      <c r="Y39" s="691">
        <v>0</v>
      </c>
      <c r="Z39" s="692">
        <v>0</v>
      </c>
      <c r="AA39" s="691">
        <v>0</v>
      </c>
      <c r="AB39" s="691">
        <v>0</v>
      </c>
      <c r="AC39" s="691">
        <v>0</v>
      </c>
      <c r="AD39" s="691">
        <v>0</v>
      </c>
      <c r="AE39" s="691">
        <v>0</v>
      </c>
      <c r="AF39" s="691">
        <v>0</v>
      </c>
      <c r="AG39" s="691">
        <v>0</v>
      </c>
      <c r="AH39" s="691">
        <v>0</v>
      </c>
      <c r="AI39" s="691">
        <v>0</v>
      </c>
      <c r="AJ39" s="691">
        <v>0</v>
      </c>
      <c r="AK39" s="691">
        <v>0</v>
      </c>
      <c r="AL39" s="691">
        <v>0</v>
      </c>
      <c r="AM39" s="691">
        <v>0</v>
      </c>
      <c r="AN39" s="691">
        <v>0</v>
      </c>
      <c r="AO39" s="691">
        <v>0</v>
      </c>
      <c r="AP39" s="691">
        <v>0</v>
      </c>
      <c r="AQ39" s="691">
        <v>0</v>
      </c>
      <c r="AR39" s="691">
        <v>0</v>
      </c>
      <c r="AS39" s="691">
        <v>0</v>
      </c>
      <c r="AT39" s="691">
        <v>0</v>
      </c>
      <c r="AU39" s="691">
        <v>0</v>
      </c>
      <c r="AV39" s="691">
        <v>0</v>
      </c>
      <c r="AW39" s="691">
        <v>0</v>
      </c>
      <c r="AX39" s="691"/>
      <c r="AY39" s="693">
        <v>0</v>
      </c>
      <c r="BA39" s="728">
        <v>0</v>
      </c>
      <c r="BB39" s="51">
        <v>0</v>
      </c>
      <c r="BG39" s="729"/>
    </row>
    <row r="40" spans="1:59" ht="15" hidden="1" customHeight="1" outlineLevel="1" x14ac:dyDescent="0.2">
      <c r="A40" s="76" t="s">
        <v>211</v>
      </c>
      <c r="C40" s="691">
        <v>0</v>
      </c>
      <c r="D40" s="691">
        <v>0</v>
      </c>
      <c r="E40" s="691">
        <v>0</v>
      </c>
      <c r="F40" s="691">
        <v>0</v>
      </c>
      <c r="G40" s="691">
        <v>0</v>
      </c>
      <c r="H40" s="691">
        <v>0</v>
      </c>
      <c r="I40" s="691">
        <v>0</v>
      </c>
      <c r="J40" s="691">
        <v>0</v>
      </c>
      <c r="K40" s="691">
        <v>0</v>
      </c>
      <c r="L40" s="691">
        <v>0</v>
      </c>
      <c r="M40" s="694">
        <v>0</v>
      </c>
      <c r="N40" s="691">
        <v>0</v>
      </c>
      <c r="O40" s="691">
        <v>0</v>
      </c>
      <c r="P40" s="691">
        <v>0</v>
      </c>
      <c r="Q40" s="691">
        <v>0</v>
      </c>
      <c r="R40" s="691">
        <v>0</v>
      </c>
      <c r="S40" s="691">
        <v>0</v>
      </c>
      <c r="T40" s="691">
        <v>0</v>
      </c>
      <c r="U40" s="691">
        <v>0</v>
      </c>
      <c r="V40" s="691">
        <v>0</v>
      </c>
      <c r="W40" s="691">
        <v>0</v>
      </c>
      <c r="X40" s="691">
        <v>0</v>
      </c>
      <c r="Y40" s="691">
        <v>0</v>
      </c>
      <c r="Z40" s="692">
        <v>79064</v>
      </c>
      <c r="AA40" s="691">
        <v>6784</v>
      </c>
      <c r="AB40" s="691">
        <v>21025</v>
      </c>
      <c r="AC40" s="691">
        <v>30</v>
      </c>
      <c r="AD40" s="691">
        <v>0</v>
      </c>
      <c r="AE40" s="691">
        <v>0</v>
      </c>
      <c r="AF40" s="691">
        <v>0</v>
      </c>
      <c r="AG40" s="691">
        <v>3230</v>
      </c>
      <c r="AH40" s="691">
        <v>1227</v>
      </c>
      <c r="AI40" s="691">
        <v>824</v>
      </c>
      <c r="AJ40" s="691">
        <v>2242</v>
      </c>
      <c r="AK40" s="691">
        <v>672</v>
      </c>
      <c r="AL40" s="691">
        <v>213</v>
      </c>
      <c r="AM40" s="691">
        <v>12186</v>
      </c>
      <c r="AN40" s="691">
        <v>1270</v>
      </c>
      <c r="AO40" s="691">
        <v>95</v>
      </c>
      <c r="AP40" s="691">
        <v>0</v>
      </c>
      <c r="AQ40" s="691">
        <v>0</v>
      </c>
      <c r="AR40" s="691">
        <v>0</v>
      </c>
      <c r="AS40" s="691">
        <v>0</v>
      </c>
      <c r="AT40" s="691">
        <v>0</v>
      </c>
      <c r="AU40" s="691">
        <v>0</v>
      </c>
      <c r="AV40" s="691">
        <v>0</v>
      </c>
      <c r="AW40" s="691">
        <v>454</v>
      </c>
      <c r="AX40" s="691"/>
      <c r="AY40" s="693">
        <v>129316</v>
      </c>
      <c r="BA40" s="728">
        <v>135354</v>
      </c>
      <c r="BB40" s="51">
        <v>0</v>
      </c>
      <c r="BG40" s="729"/>
    </row>
    <row r="41" spans="1:59" collapsed="1" x14ac:dyDescent="0.2">
      <c r="A41" s="75" t="s">
        <v>405</v>
      </c>
      <c r="C41" s="691">
        <v>1899</v>
      </c>
      <c r="D41" s="691">
        <v>375</v>
      </c>
      <c r="E41" s="691">
        <v>485</v>
      </c>
      <c r="F41" s="691">
        <v>2260</v>
      </c>
      <c r="G41" s="691">
        <v>953</v>
      </c>
      <c r="H41" s="691">
        <v>1316</v>
      </c>
      <c r="I41" s="691">
        <v>2208</v>
      </c>
      <c r="J41" s="691">
        <v>1075</v>
      </c>
      <c r="K41" s="691">
        <v>1601</v>
      </c>
      <c r="L41" s="691">
        <v>4209</v>
      </c>
      <c r="M41" s="691">
        <v>693</v>
      </c>
      <c r="N41" s="691">
        <v>813</v>
      </c>
      <c r="O41" s="691">
        <v>728</v>
      </c>
      <c r="P41" s="691">
        <v>136</v>
      </c>
      <c r="Q41" s="691">
        <v>3864</v>
      </c>
      <c r="R41" s="691">
        <v>1017</v>
      </c>
      <c r="S41" s="691">
        <v>11777</v>
      </c>
      <c r="T41" s="691">
        <v>40612</v>
      </c>
      <c r="U41" s="691">
        <v>4155</v>
      </c>
      <c r="V41" s="691">
        <v>1406</v>
      </c>
      <c r="W41" s="691">
        <v>24690</v>
      </c>
      <c r="X41" s="691">
        <v>2267</v>
      </c>
      <c r="Y41" s="691">
        <v>429</v>
      </c>
      <c r="Z41" s="692">
        <v>158128</v>
      </c>
      <c r="AA41" s="691">
        <v>13568</v>
      </c>
      <c r="AB41" s="691">
        <v>42050</v>
      </c>
      <c r="AC41" s="691">
        <v>60</v>
      </c>
      <c r="AD41" s="691">
        <v>0</v>
      </c>
      <c r="AE41" s="691">
        <v>0</v>
      </c>
      <c r="AF41" s="691">
        <v>5106</v>
      </c>
      <c r="AG41" s="691">
        <v>5550</v>
      </c>
      <c r="AH41" s="691">
        <v>4308</v>
      </c>
      <c r="AI41" s="691">
        <v>824</v>
      </c>
      <c r="AJ41" s="691">
        <v>2242</v>
      </c>
      <c r="AK41" s="691">
        <v>672</v>
      </c>
      <c r="AL41" s="691">
        <v>213</v>
      </c>
      <c r="AM41" s="691">
        <v>12186</v>
      </c>
      <c r="AN41" s="691">
        <v>1270</v>
      </c>
      <c r="AO41" s="691">
        <v>95</v>
      </c>
      <c r="AP41" s="691">
        <v>17836</v>
      </c>
      <c r="AQ41" s="691">
        <v>13419</v>
      </c>
      <c r="AR41" s="691">
        <v>13000</v>
      </c>
      <c r="AS41" s="691">
        <v>7238</v>
      </c>
      <c r="AT41" s="691">
        <v>153</v>
      </c>
      <c r="AU41" s="691">
        <v>535</v>
      </c>
      <c r="AV41" s="691">
        <v>2556</v>
      </c>
      <c r="AW41" s="691">
        <v>1031</v>
      </c>
      <c r="AX41" s="691"/>
      <c r="AY41" s="693">
        <v>411008</v>
      </c>
      <c r="AZ41" s="712"/>
      <c r="BA41" s="712">
        <v>379703</v>
      </c>
      <c r="BB41" s="51">
        <v>0</v>
      </c>
      <c r="BG41" s="729"/>
    </row>
    <row r="42" spans="1:59" ht="11.25" customHeight="1" x14ac:dyDescent="0.2"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772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2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772"/>
      <c r="BA42" s="728"/>
      <c r="BB42" s="51">
        <v>0</v>
      </c>
      <c r="BG42" s="729"/>
    </row>
    <row r="43" spans="1:59" ht="15" hidden="1" customHeight="1" outlineLevel="1" x14ac:dyDescent="0.2">
      <c r="A43" s="77" t="s">
        <v>213</v>
      </c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772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2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772"/>
      <c r="BA43" s="728"/>
      <c r="BB43" s="51">
        <v>0</v>
      </c>
      <c r="BG43" s="729"/>
    </row>
    <row r="44" spans="1:59" ht="15" hidden="1" customHeight="1" outlineLevel="1" x14ac:dyDescent="0.2">
      <c r="A44" s="78" t="s">
        <v>207</v>
      </c>
      <c r="C44" s="691">
        <v>2500</v>
      </c>
      <c r="D44" s="691">
        <v>475</v>
      </c>
      <c r="E44" s="691">
        <v>2332</v>
      </c>
      <c r="F44" s="691">
        <v>2330</v>
      </c>
      <c r="G44" s="691">
        <v>982</v>
      </c>
      <c r="H44" s="691">
        <v>2444</v>
      </c>
      <c r="I44" s="691">
        <v>4100</v>
      </c>
      <c r="J44" s="691">
        <v>1996</v>
      </c>
      <c r="K44" s="691">
        <v>3250</v>
      </c>
      <c r="L44" s="691">
        <v>8543</v>
      </c>
      <c r="M44" s="694">
        <v>1411</v>
      </c>
      <c r="N44" s="691">
        <v>813</v>
      </c>
      <c r="O44" s="691">
        <v>728</v>
      </c>
      <c r="P44" s="691">
        <v>136</v>
      </c>
      <c r="Q44" s="691">
        <v>3864</v>
      </c>
      <c r="R44" s="691">
        <v>1017</v>
      </c>
      <c r="S44" s="691">
        <v>17246</v>
      </c>
      <c r="T44" s="691">
        <v>59992</v>
      </c>
      <c r="U44" s="691">
        <v>6199</v>
      </c>
      <c r="V44" s="691">
        <v>2106</v>
      </c>
      <c r="W44" s="691">
        <v>36996</v>
      </c>
      <c r="X44" s="691">
        <v>3398</v>
      </c>
      <c r="Y44" s="691">
        <v>642</v>
      </c>
      <c r="Z44" s="692">
        <v>76571</v>
      </c>
      <c r="AA44" s="691">
        <v>6432</v>
      </c>
      <c r="AB44" s="691">
        <v>19787</v>
      </c>
      <c r="AC44" s="691">
        <v>29</v>
      </c>
      <c r="AD44" s="691">
        <v>2130</v>
      </c>
      <c r="AE44" s="691">
        <v>668</v>
      </c>
      <c r="AF44" s="691">
        <v>6266</v>
      </c>
      <c r="AG44" s="691">
        <v>2847</v>
      </c>
      <c r="AH44" s="691">
        <v>3781</v>
      </c>
      <c r="AI44" s="691">
        <v>271</v>
      </c>
      <c r="AJ44" s="691">
        <v>804</v>
      </c>
      <c r="AK44" s="691">
        <v>236</v>
      </c>
      <c r="AL44" s="691">
        <v>213</v>
      </c>
      <c r="AM44" s="691">
        <v>4830</v>
      </c>
      <c r="AN44" s="691">
        <v>505</v>
      </c>
      <c r="AO44" s="691">
        <v>47</v>
      </c>
      <c r="AP44" s="691">
        <v>38538</v>
      </c>
      <c r="AQ44" s="691">
        <v>29157</v>
      </c>
      <c r="AR44" s="691">
        <v>27787</v>
      </c>
      <c r="AS44" s="691">
        <v>15797</v>
      </c>
      <c r="AT44" s="691">
        <v>55</v>
      </c>
      <c r="AU44" s="691">
        <v>200</v>
      </c>
      <c r="AV44" s="691">
        <v>1022</v>
      </c>
      <c r="AW44" s="691">
        <v>5688</v>
      </c>
      <c r="AX44" s="691"/>
      <c r="AY44" s="693">
        <v>407161</v>
      </c>
      <c r="BA44" s="728">
        <v>378496</v>
      </c>
      <c r="BB44" s="51">
        <v>0</v>
      </c>
      <c r="BG44" s="729"/>
    </row>
    <row r="45" spans="1:59" ht="15" hidden="1" customHeight="1" outlineLevel="1" x14ac:dyDescent="0.2">
      <c r="A45" s="78" t="s">
        <v>214</v>
      </c>
      <c r="C45" s="691">
        <v>0</v>
      </c>
      <c r="D45" s="691">
        <v>0</v>
      </c>
      <c r="E45" s="691">
        <v>0</v>
      </c>
      <c r="F45" s="691">
        <v>0</v>
      </c>
      <c r="G45" s="691">
        <v>0</v>
      </c>
      <c r="H45" s="691">
        <v>0</v>
      </c>
      <c r="I45" s="691">
        <v>0</v>
      </c>
      <c r="J45" s="691">
        <v>0</v>
      </c>
      <c r="K45" s="691">
        <v>0</v>
      </c>
      <c r="L45" s="691">
        <v>0</v>
      </c>
      <c r="M45" s="694">
        <v>0</v>
      </c>
      <c r="N45" s="691">
        <v>0</v>
      </c>
      <c r="O45" s="691">
        <v>0</v>
      </c>
      <c r="P45" s="691">
        <v>0</v>
      </c>
      <c r="Q45" s="691">
        <v>0</v>
      </c>
      <c r="R45" s="691">
        <v>0</v>
      </c>
      <c r="S45" s="691">
        <v>0</v>
      </c>
      <c r="T45" s="691">
        <v>0</v>
      </c>
      <c r="U45" s="691">
        <v>0</v>
      </c>
      <c r="V45" s="691">
        <v>0</v>
      </c>
      <c r="W45" s="691">
        <v>0</v>
      </c>
      <c r="X45" s="691">
        <v>0</v>
      </c>
      <c r="Y45" s="691">
        <v>0</v>
      </c>
      <c r="Z45" s="692">
        <v>0</v>
      </c>
      <c r="AA45" s="691">
        <v>0</v>
      </c>
      <c r="AB45" s="691">
        <v>0</v>
      </c>
      <c r="AC45" s="691">
        <v>0</v>
      </c>
      <c r="AD45" s="691">
        <v>0</v>
      </c>
      <c r="AE45" s="691">
        <v>0</v>
      </c>
      <c r="AF45" s="691">
        <v>0</v>
      </c>
      <c r="AG45" s="691">
        <v>0</v>
      </c>
      <c r="AH45" s="691">
        <v>0</v>
      </c>
      <c r="AI45" s="691">
        <v>0</v>
      </c>
      <c r="AJ45" s="691">
        <v>0</v>
      </c>
      <c r="AK45" s="691">
        <v>0</v>
      </c>
      <c r="AL45" s="691">
        <v>0</v>
      </c>
      <c r="AM45" s="691">
        <v>0</v>
      </c>
      <c r="AN45" s="691">
        <v>0</v>
      </c>
      <c r="AO45" s="691">
        <v>0</v>
      </c>
      <c r="AP45" s="691">
        <v>0</v>
      </c>
      <c r="AQ45" s="691">
        <v>0</v>
      </c>
      <c r="AR45" s="691">
        <v>0</v>
      </c>
      <c r="AS45" s="691">
        <v>0</v>
      </c>
      <c r="AT45" s="691">
        <v>0</v>
      </c>
      <c r="AU45" s="691">
        <v>0</v>
      </c>
      <c r="AV45" s="691">
        <v>0</v>
      </c>
      <c r="AW45" s="691">
        <v>0</v>
      </c>
      <c r="AX45" s="691"/>
      <c r="AY45" s="693">
        <v>0</v>
      </c>
      <c r="BA45" s="728">
        <v>0</v>
      </c>
      <c r="BB45" s="51">
        <v>0</v>
      </c>
      <c r="BG45" s="729"/>
    </row>
    <row r="46" spans="1:59" collapsed="1" x14ac:dyDescent="0.2">
      <c r="A46" s="77" t="s">
        <v>213</v>
      </c>
      <c r="C46" s="691">
        <v>2500</v>
      </c>
      <c r="D46" s="691">
        <v>475</v>
      </c>
      <c r="E46" s="691">
        <v>2332</v>
      </c>
      <c r="F46" s="691">
        <v>2330</v>
      </c>
      <c r="G46" s="691">
        <v>982</v>
      </c>
      <c r="H46" s="691">
        <v>2444</v>
      </c>
      <c r="I46" s="691">
        <v>4100</v>
      </c>
      <c r="J46" s="691">
        <v>1996</v>
      </c>
      <c r="K46" s="691">
        <v>3250</v>
      </c>
      <c r="L46" s="691">
        <v>8543</v>
      </c>
      <c r="M46" s="691">
        <v>1411</v>
      </c>
      <c r="N46" s="691">
        <v>813</v>
      </c>
      <c r="O46" s="691">
        <v>728</v>
      </c>
      <c r="P46" s="691">
        <v>136</v>
      </c>
      <c r="Q46" s="691">
        <v>3864</v>
      </c>
      <c r="R46" s="691">
        <v>1017</v>
      </c>
      <c r="S46" s="691">
        <v>17246</v>
      </c>
      <c r="T46" s="691">
        <v>59992</v>
      </c>
      <c r="U46" s="691">
        <v>6199</v>
      </c>
      <c r="V46" s="691">
        <v>2106</v>
      </c>
      <c r="W46" s="691">
        <v>36996</v>
      </c>
      <c r="X46" s="691">
        <v>3398</v>
      </c>
      <c r="Y46" s="691">
        <v>642</v>
      </c>
      <c r="Z46" s="692">
        <v>76571</v>
      </c>
      <c r="AA46" s="691">
        <v>6432</v>
      </c>
      <c r="AB46" s="691">
        <v>19787</v>
      </c>
      <c r="AC46" s="691">
        <v>29</v>
      </c>
      <c r="AD46" s="691">
        <v>2130</v>
      </c>
      <c r="AE46" s="691">
        <v>668</v>
      </c>
      <c r="AF46" s="691">
        <v>6266</v>
      </c>
      <c r="AG46" s="691">
        <v>2847</v>
      </c>
      <c r="AH46" s="691">
        <v>3781</v>
      </c>
      <c r="AI46" s="691">
        <v>271</v>
      </c>
      <c r="AJ46" s="691">
        <v>804</v>
      </c>
      <c r="AK46" s="691">
        <v>236</v>
      </c>
      <c r="AL46" s="691">
        <v>213</v>
      </c>
      <c r="AM46" s="691">
        <v>4830</v>
      </c>
      <c r="AN46" s="691">
        <v>505</v>
      </c>
      <c r="AO46" s="691">
        <v>47</v>
      </c>
      <c r="AP46" s="691">
        <v>38538</v>
      </c>
      <c r="AQ46" s="691">
        <v>29157</v>
      </c>
      <c r="AR46" s="691">
        <v>27787</v>
      </c>
      <c r="AS46" s="691">
        <v>15797</v>
      </c>
      <c r="AT46" s="691">
        <v>55</v>
      </c>
      <c r="AU46" s="691">
        <v>200</v>
      </c>
      <c r="AV46" s="691">
        <v>1022</v>
      </c>
      <c r="AW46" s="691">
        <v>5688</v>
      </c>
      <c r="AX46" s="691"/>
      <c r="AY46" s="693">
        <v>407161</v>
      </c>
      <c r="AZ46" s="712"/>
      <c r="BA46" s="712">
        <v>378496</v>
      </c>
      <c r="BB46" s="51">
        <v>0</v>
      </c>
      <c r="BG46" s="729"/>
    </row>
    <row r="47" spans="1:59" ht="11.25" customHeight="1" x14ac:dyDescent="0.2">
      <c r="A47" s="77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2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3"/>
      <c r="AZ47" s="728"/>
      <c r="BA47" s="728"/>
      <c r="BB47" s="51">
        <v>0</v>
      </c>
      <c r="BG47" s="729"/>
    </row>
    <row r="48" spans="1:59" x14ac:dyDescent="0.2">
      <c r="A48" s="79" t="s">
        <v>216</v>
      </c>
      <c r="C48" s="691">
        <v>0</v>
      </c>
      <c r="D48" s="691">
        <v>0</v>
      </c>
      <c r="E48" s="691">
        <v>0</v>
      </c>
      <c r="F48" s="691">
        <v>0</v>
      </c>
      <c r="G48" s="691">
        <v>0</v>
      </c>
      <c r="H48" s="691">
        <v>415</v>
      </c>
      <c r="I48" s="691">
        <v>366</v>
      </c>
      <c r="J48" s="691">
        <v>50</v>
      </c>
      <c r="K48" s="691">
        <v>0</v>
      </c>
      <c r="L48" s="691">
        <v>0</v>
      </c>
      <c r="M48" s="694">
        <v>0</v>
      </c>
      <c r="N48" s="691">
        <v>0</v>
      </c>
      <c r="O48" s="691">
        <v>0</v>
      </c>
      <c r="P48" s="691">
        <v>0</v>
      </c>
      <c r="Q48" s="691">
        <v>0</v>
      </c>
      <c r="R48" s="691">
        <v>0</v>
      </c>
      <c r="S48" s="691">
        <v>0</v>
      </c>
      <c r="T48" s="691">
        <v>0</v>
      </c>
      <c r="U48" s="691">
        <v>0</v>
      </c>
      <c r="V48" s="691">
        <v>0</v>
      </c>
      <c r="W48" s="691">
        <v>0</v>
      </c>
      <c r="X48" s="691">
        <v>0</v>
      </c>
      <c r="Y48" s="691">
        <v>0</v>
      </c>
      <c r="Z48" s="692">
        <v>0</v>
      </c>
      <c r="AA48" s="691">
        <v>0</v>
      </c>
      <c r="AB48" s="691">
        <v>0</v>
      </c>
      <c r="AC48" s="691">
        <v>0</v>
      </c>
      <c r="AD48" s="691">
        <v>0</v>
      </c>
      <c r="AE48" s="691">
        <v>0</v>
      </c>
      <c r="AF48" s="691">
        <v>0</v>
      </c>
      <c r="AG48" s="691">
        <v>0</v>
      </c>
      <c r="AH48" s="691">
        <v>0</v>
      </c>
      <c r="AI48" s="691">
        <v>0</v>
      </c>
      <c r="AJ48" s="691">
        <v>0</v>
      </c>
      <c r="AK48" s="691">
        <v>0</v>
      </c>
      <c r="AL48" s="691">
        <v>0</v>
      </c>
      <c r="AM48" s="691">
        <v>0</v>
      </c>
      <c r="AN48" s="691">
        <v>0</v>
      </c>
      <c r="AO48" s="691">
        <v>0</v>
      </c>
      <c r="AP48" s="691">
        <v>0</v>
      </c>
      <c r="AQ48" s="691">
        <v>0</v>
      </c>
      <c r="AR48" s="691">
        <v>0</v>
      </c>
      <c r="AS48" s="691">
        <v>0</v>
      </c>
      <c r="AT48" s="691">
        <v>0</v>
      </c>
      <c r="AU48" s="691">
        <v>0</v>
      </c>
      <c r="AV48" s="691">
        <v>0</v>
      </c>
      <c r="AW48" s="691">
        <v>0</v>
      </c>
      <c r="AX48" s="691"/>
      <c r="AY48" s="693">
        <v>831</v>
      </c>
      <c r="BA48" s="728">
        <v>784</v>
      </c>
      <c r="BB48" s="51">
        <v>0</v>
      </c>
      <c r="BG48" s="729"/>
    </row>
    <row r="49" spans="1:67" ht="11.25" customHeight="1" x14ac:dyDescent="0.2">
      <c r="A49" s="80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772"/>
      <c r="N49" s="691"/>
      <c r="O49" s="691"/>
      <c r="P49" s="691"/>
      <c r="Q49" s="691"/>
      <c r="R49" s="691"/>
      <c r="S49" s="691"/>
      <c r="T49" s="691">
        <v>0</v>
      </c>
      <c r="U49" s="691"/>
      <c r="V49" s="691"/>
      <c r="W49" s="691"/>
      <c r="X49" s="691"/>
      <c r="Y49" s="691">
        <v>0</v>
      </c>
      <c r="Z49" s="692">
        <v>0</v>
      </c>
      <c r="AA49" s="691"/>
      <c r="AB49" s="691"/>
      <c r="AC49" s="691">
        <v>0</v>
      </c>
      <c r="AD49" s="691"/>
      <c r="AE49" s="691"/>
      <c r="AF49" s="691"/>
      <c r="AG49" s="691"/>
      <c r="AH49" s="691"/>
      <c r="AI49" s="691"/>
      <c r="AJ49" s="691"/>
      <c r="AK49" s="691"/>
      <c r="AL49" s="691"/>
      <c r="AM49" s="691"/>
      <c r="AN49" s="691"/>
      <c r="AO49" s="691"/>
      <c r="AP49" s="691"/>
      <c r="AQ49" s="691"/>
      <c r="AR49" s="691"/>
      <c r="AS49" s="691"/>
      <c r="AT49" s="691"/>
      <c r="AU49" s="691"/>
      <c r="AV49" s="691">
        <v>0</v>
      </c>
      <c r="AW49" s="691">
        <v>0</v>
      </c>
      <c r="AX49" s="691"/>
      <c r="AY49" s="772"/>
      <c r="BA49" s="728"/>
      <c r="BB49" s="51">
        <v>0</v>
      </c>
    </row>
    <row r="50" spans="1:67" x14ac:dyDescent="0.2">
      <c r="A50" s="79" t="s">
        <v>217</v>
      </c>
      <c r="C50" s="691">
        <v>0</v>
      </c>
      <c r="D50" s="691">
        <v>0</v>
      </c>
      <c r="E50" s="691">
        <v>0</v>
      </c>
      <c r="F50" s="691">
        <v>0</v>
      </c>
      <c r="G50" s="691">
        <v>0</v>
      </c>
      <c r="H50" s="691">
        <v>0</v>
      </c>
      <c r="I50" s="691">
        <v>0</v>
      </c>
      <c r="J50" s="691">
        <v>0</v>
      </c>
      <c r="K50" s="691">
        <v>0</v>
      </c>
      <c r="L50" s="691">
        <v>0</v>
      </c>
      <c r="M50" s="694">
        <v>0</v>
      </c>
      <c r="N50" s="691">
        <v>0</v>
      </c>
      <c r="O50" s="691">
        <v>0</v>
      </c>
      <c r="P50" s="691">
        <v>0</v>
      </c>
      <c r="Q50" s="691">
        <v>0</v>
      </c>
      <c r="R50" s="691">
        <v>0</v>
      </c>
      <c r="S50" s="691">
        <v>0</v>
      </c>
      <c r="T50" s="691">
        <v>0</v>
      </c>
      <c r="U50" s="691">
        <v>0</v>
      </c>
      <c r="V50" s="691">
        <v>0</v>
      </c>
      <c r="W50" s="691">
        <v>0</v>
      </c>
      <c r="X50" s="691">
        <v>0</v>
      </c>
      <c r="Y50" s="691">
        <v>0</v>
      </c>
      <c r="Z50" s="692">
        <v>0</v>
      </c>
      <c r="AA50" s="691">
        <v>0</v>
      </c>
      <c r="AB50" s="691">
        <v>0</v>
      </c>
      <c r="AC50" s="691">
        <v>0</v>
      </c>
      <c r="AD50" s="691">
        <v>0</v>
      </c>
      <c r="AE50" s="691">
        <v>0</v>
      </c>
      <c r="AF50" s="691">
        <v>0</v>
      </c>
      <c r="AG50" s="691">
        <v>0</v>
      </c>
      <c r="AH50" s="691">
        <v>0</v>
      </c>
      <c r="AI50" s="691">
        <v>0</v>
      </c>
      <c r="AJ50" s="691">
        <v>-607</v>
      </c>
      <c r="AK50" s="691">
        <v>-165</v>
      </c>
      <c r="AL50" s="691">
        <v>-159</v>
      </c>
      <c r="AM50" s="691">
        <v>-3644</v>
      </c>
      <c r="AN50" s="691">
        <v>-371</v>
      </c>
      <c r="AO50" s="691">
        <v>-36</v>
      </c>
      <c r="AP50" s="691">
        <v>0</v>
      </c>
      <c r="AQ50" s="691">
        <v>0</v>
      </c>
      <c r="AR50" s="691">
        <v>0</v>
      </c>
      <c r="AS50" s="691">
        <v>0</v>
      </c>
      <c r="AT50" s="691">
        <v>0</v>
      </c>
      <c r="AU50" s="691">
        <v>0</v>
      </c>
      <c r="AV50" s="691">
        <v>0</v>
      </c>
      <c r="AW50" s="691">
        <v>0</v>
      </c>
      <c r="AX50" s="691"/>
      <c r="AY50" s="693">
        <v>-4982</v>
      </c>
      <c r="BA50" s="728">
        <v>0</v>
      </c>
      <c r="BB50" s="51">
        <v>0</v>
      </c>
    </row>
    <row r="51" spans="1:67" ht="11.25" customHeight="1" x14ac:dyDescent="0.2">
      <c r="A51" s="79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772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1"/>
      <c r="Z51" s="692"/>
      <c r="AA51" s="691"/>
      <c r="AB51" s="691"/>
      <c r="AC51" s="691"/>
      <c r="AD51" s="691"/>
      <c r="AE51" s="691"/>
      <c r="AF51" s="691"/>
      <c r="AG51" s="691"/>
      <c r="AH51" s="691"/>
      <c r="AI51" s="691"/>
      <c r="AJ51" s="691"/>
      <c r="AK51" s="691"/>
      <c r="AL51" s="691"/>
      <c r="AM51" s="691"/>
      <c r="AN51" s="691"/>
      <c r="AO51" s="691"/>
      <c r="AP51" s="691"/>
      <c r="AQ51" s="691"/>
      <c r="AR51" s="691"/>
      <c r="AS51" s="691"/>
      <c r="AT51" s="691"/>
      <c r="AU51" s="691"/>
      <c r="AV51" s="691"/>
      <c r="AW51" s="691"/>
      <c r="AX51" s="691"/>
      <c r="AY51" s="772"/>
      <c r="BA51" s="728"/>
      <c r="BB51" s="51"/>
    </row>
    <row r="52" spans="1:67" x14ac:dyDescent="0.2">
      <c r="A52" s="81" t="s">
        <v>218</v>
      </c>
      <c r="C52" s="691"/>
      <c r="D52" s="691"/>
      <c r="E52" s="691"/>
      <c r="F52" s="691"/>
      <c r="G52" s="691"/>
      <c r="H52" s="691" t="s">
        <v>129</v>
      </c>
      <c r="I52" s="691"/>
      <c r="J52" s="691"/>
      <c r="K52" s="691"/>
      <c r="L52" s="691"/>
      <c r="M52" s="772"/>
      <c r="N52" s="691"/>
      <c r="O52" s="691"/>
      <c r="P52" s="691"/>
      <c r="Q52" s="691"/>
      <c r="R52" s="691"/>
      <c r="S52" s="691"/>
      <c r="T52" s="691"/>
      <c r="U52" s="691"/>
      <c r="V52" s="691"/>
      <c r="W52" s="691"/>
      <c r="X52" s="691"/>
      <c r="Y52" s="691"/>
      <c r="Z52" s="692"/>
      <c r="AA52" s="691"/>
      <c r="AB52" s="691"/>
      <c r="AC52" s="691"/>
      <c r="AD52" s="691"/>
      <c r="AE52" s="691"/>
      <c r="AF52" s="691"/>
      <c r="AG52" s="691"/>
      <c r="AH52" s="691"/>
      <c r="AI52" s="691"/>
      <c r="AJ52" s="691"/>
      <c r="AK52" s="691"/>
      <c r="AL52" s="691"/>
      <c r="AM52" s="691"/>
      <c r="AN52" s="691"/>
      <c r="AO52" s="691"/>
      <c r="AP52" s="691"/>
      <c r="AQ52" s="691"/>
      <c r="AR52" s="691" t="s">
        <v>129</v>
      </c>
      <c r="AS52" s="691"/>
      <c r="AT52" s="691"/>
      <c r="AU52" s="691"/>
      <c r="AV52" s="691"/>
      <c r="AW52" s="691"/>
      <c r="AX52" s="691"/>
      <c r="AY52" s="772"/>
      <c r="BA52" s="728"/>
      <c r="BB52" s="51">
        <v>0</v>
      </c>
    </row>
    <row r="53" spans="1:67" x14ac:dyDescent="0.2">
      <c r="A53" s="81" t="s">
        <v>219</v>
      </c>
      <c r="B53" s="729"/>
      <c r="C53" s="691">
        <v>428311</v>
      </c>
      <c r="D53" s="691">
        <v>96023</v>
      </c>
      <c r="E53" s="691">
        <v>380500</v>
      </c>
      <c r="F53" s="691">
        <v>916396</v>
      </c>
      <c r="G53" s="691">
        <v>21775</v>
      </c>
      <c r="H53" s="691">
        <v>33680</v>
      </c>
      <c r="I53" s="691">
        <v>115954</v>
      </c>
      <c r="J53" s="691">
        <v>41851</v>
      </c>
      <c r="K53" s="691">
        <v>52780</v>
      </c>
      <c r="L53" s="691">
        <v>118478</v>
      </c>
      <c r="M53" s="695">
        <v>5434</v>
      </c>
      <c r="N53" s="691">
        <v>87354</v>
      </c>
      <c r="O53" s="691">
        <v>46214</v>
      </c>
      <c r="P53" s="691">
        <v>12590</v>
      </c>
      <c r="Q53" s="691">
        <v>163589</v>
      </c>
      <c r="R53" s="691">
        <v>-59350</v>
      </c>
      <c r="S53" s="691">
        <v>2021949</v>
      </c>
      <c r="T53" s="691">
        <v>4574281</v>
      </c>
      <c r="U53" s="691">
        <v>1040334</v>
      </c>
      <c r="V53" s="691">
        <v>-1453367</v>
      </c>
      <c r="W53" s="691">
        <v>3106984</v>
      </c>
      <c r="X53" s="691">
        <v>-58339</v>
      </c>
      <c r="Y53" s="691">
        <v>5668</v>
      </c>
      <c r="Z53" s="692">
        <v>8755578</v>
      </c>
      <c r="AA53" s="691">
        <v>932355</v>
      </c>
      <c r="AB53" s="691">
        <v>1580488</v>
      </c>
      <c r="AC53" s="691">
        <v>5250</v>
      </c>
      <c r="AD53" s="691">
        <v>-2269</v>
      </c>
      <c r="AE53" s="691">
        <v>51496</v>
      </c>
      <c r="AF53" s="691">
        <v>52083</v>
      </c>
      <c r="AG53" s="691">
        <v>73202</v>
      </c>
      <c r="AH53" s="691">
        <v>196137</v>
      </c>
      <c r="AI53" s="691">
        <v>27968</v>
      </c>
      <c r="AJ53" s="691">
        <v>57494</v>
      </c>
      <c r="AK53" s="691">
        <v>32521</v>
      </c>
      <c r="AL53" s="691">
        <v>17500</v>
      </c>
      <c r="AM53" s="691">
        <v>783268</v>
      </c>
      <c r="AN53" s="691">
        <v>108847</v>
      </c>
      <c r="AO53" s="691">
        <v>11807</v>
      </c>
      <c r="AP53" s="691">
        <v>286016</v>
      </c>
      <c r="AQ53" s="691">
        <v>819930</v>
      </c>
      <c r="AR53" s="691">
        <v>805726</v>
      </c>
      <c r="AS53" s="691">
        <v>411380</v>
      </c>
      <c r="AT53" s="691">
        <v>6083</v>
      </c>
      <c r="AU53" s="691">
        <v>43974</v>
      </c>
      <c r="AV53" s="691">
        <v>33629</v>
      </c>
      <c r="AW53" s="691">
        <v>233145</v>
      </c>
      <c r="AX53" s="691"/>
      <c r="AY53" s="693">
        <v>27022697</v>
      </c>
      <c r="AZ53" s="729"/>
      <c r="BA53" s="726">
        <v>18181529</v>
      </c>
      <c r="BB53" s="51">
        <v>0</v>
      </c>
      <c r="BC53" s="729"/>
      <c r="BD53" s="729"/>
      <c r="BE53" s="729"/>
      <c r="BF53" s="709"/>
      <c r="BG53" s="729"/>
      <c r="BH53" s="729"/>
      <c r="BI53" s="729"/>
      <c r="BJ53" s="729"/>
      <c r="BK53" s="729"/>
      <c r="BL53" s="729"/>
      <c r="BM53" s="729"/>
      <c r="BN53" s="729"/>
      <c r="BO53" s="729"/>
    </row>
    <row r="54" spans="1:67" ht="11.25" customHeight="1" x14ac:dyDescent="0.2">
      <c r="A54" s="729"/>
      <c r="B54" s="729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5"/>
      <c r="N54" s="691"/>
      <c r="O54" s="691"/>
      <c r="P54" s="691"/>
      <c r="Q54" s="691"/>
      <c r="R54" s="691"/>
      <c r="S54" s="691"/>
      <c r="T54" s="691"/>
      <c r="U54" s="691"/>
      <c r="V54" s="691"/>
      <c r="W54" s="691"/>
      <c r="X54" s="691"/>
      <c r="Y54" s="691"/>
      <c r="Z54" s="692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691"/>
      <c r="AL54" s="691"/>
      <c r="AM54" s="691"/>
      <c r="AN54" s="691"/>
      <c r="AO54" s="691"/>
      <c r="AP54" s="691"/>
      <c r="AQ54" s="691"/>
      <c r="AR54" s="691"/>
      <c r="AS54" s="691"/>
      <c r="AT54" s="691"/>
      <c r="AU54" s="691"/>
      <c r="AV54" s="691"/>
      <c r="AW54" s="691"/>
      <c r="AX54" s="691"/>
      <c r="AY54" s="774"/>
      <c r="AZ54" s="729"/>
      <c r="BA54" s="726"/>
      <c r="BB54" s="51">
        <v>0</v>
      </c>
      <c r="BC54" s="729"/>
      <c r="BD54" s="729"/>
      <c r="BE54" s="729"/>
      <c r="BF54" s="709"/>
      <c r="BG54" s="729"/>
      <c r="BH54" s="729"/>
      <c r="BI54" s="729"/>
      <c r="BJ54" s="729"/>
      <c r="BK54" s="729"/>
      <c r="BL54" s="729"/>
      <c r="BM54" s="729"/>
      <c r="BN54" s="729"/>
      <c r="BO54" s="729"/>
    </row>
    <row r="55" spans="1:67" ht="15" hidden="1" customHeight="1" outlineLevel="1" x14ac:dyDescent="0.2">
      <c r="A55" s="82" t="s">
        <v>220</v>
      </c>
      <c r="C55" s="691">
        <v>0</v>
      </c>
      <c r="D55" s="691">
        <v>0</v>
      </c>
      <c r="E55" s="691">
        <v>0</v>
      </c>
      <c r="F55" s="691">
        <v>0</v>
      </c>
      <c r="G55" s="691">
        <v>0</v>
      </c>
      <c r="H55" s="691">
        <v>0</v>
      </c>
      <c r="I55" s="691">
        <v>0</v>
      </c>
      <c r="J55" s="691">
        <v>0</v>
      </c>
      <c r="K55" s="691">
        <v>0</v>
      </c>
      <c r="L55" s="691">
        <v>0</v>
      </c>
      <c r="M55" s="691">
        <v>0</v>
      </c>
      <c r="N55" s="691">
        <v>0</v>
      </c>
      <c r="O55" s="691">
        <v>0</v>
      </c>
      <c r="P55" s="691">
        <v>0</v>
      </c>
      <c r="Q55" s="691">
        <v>0</v>
      </c>
      <c r="R55" s="691">
        <v>0</v>
      </c>
      <c r="S55" s="691">
        <v>0</v>
      </c>
      <c r="T55" s="691">
        <v>0</v>
      </c>
      <c r="U55" s="691">
        <v>0</v>
      </c>
      <c r="V55" s="691">
        <v>0</v>
      </c>
      <c r="W55" s="691">
        <v>0</v>
      </c>
      <c r="X55" s="691">
        <v>0</v>
      </c>
      <c r="Y55" s="691">
        <v>0</v>
      </c>
      <c r="Z55" s="692">
        <v>0</v>
      </c>
      <c r="AA55" s="691">
        <v>0</v>
      </c>
      <c r="AB55" s="691">
        <v>0</v>
      </c>
      <c r="AC55" s="691">
        <v>0</v>
      </c>
      <c r="AD55" s="691">
        <v>0</v>
      </c>
      <c r="AE55" s="691">
        <v>0</v>
      </c>
      <c r="AF55" s="691">
        <v>0</v>
      </c>
      <c r="AG55" s="691">
        <v>0</v>
      </c>
      <c r="AH55" s="691">
        <v>0</v>
      </c>
      <c r="AI55" s="691">
        <v>0</v>
      </c>
      <c r="AJ55" s="691">
        <v>0</v>
      </c>
      <c r="AK55" s="691">
        <v>0</v>
      </c>
      <c r="AL55" s="691">
        <v>0</v>
      </c>
      <c r="AM55" s="691">
        <v>0</v>
      </c>
      <c r="AN55" s="691">
        <v>0</v>
      </c>
      <c r="AO55" s="691">
        <v>0</v>
      </c>
      <c r="AP55" s="691">
        <v>0</v>
      </c>
      <c r="AQ55" s="691">
        <v>0</v>
      </c>
      <c r="AR55" s="691">
        <v>0</v>
      </c>
      <c r="AS55" s="691">
        <v>0</v>
      </c>
      <c r="AT55" s="691">
        <v>0</v>
      </c>
      <c r="AU55" s="691">
        <v>0</v>
      </c>
      <c r="AV55" s="691">
        <v>0</v>
      </c>
      <c r="AW55" s="691">
        <v>0</v>
      </c>
      <c r="AX55" s="691"/>
      <c r="AY55" s="693">
        <v>0</v>
      </c>
      <c r="BA55" s="728"/>
      <c r="BB55" s="51">
        <v>0</v>
      </c>
    </row>
    <row r="56" spans="1:67" ht="15" hidden="1" customHeight="1" outlineLevel="1" x14ac:dyDescent="0.2">
      <c r="A56" s="83" t="s">
        <v>221</v>
      </c>
      <c r="C56" s="691">
        <v>0</v>
      </c>
      <c r="D56" s="691">
        <v>0</v>
      </c>
      <c r="E56" s="691">
        <v>0</v>
      </c>
      <c r="F56" s="691">
        <v>0</v>
      </c>
      <c r="G56" s="691">
        <v>0</v>
      </c>
      <c r="H56" s="691">
        <v>0</v>
      </c>
      <c r="I56" s="691">
        <v>0</v>
      </c>
      <c r="J56" s="691">
        <v>0</v>
      </c>
      <c r="K56" s="691">
        <v>0</v>
      </c>
      <c r="L56" s="691">
        <v>0</v>
      </c>
      <c r="M56" s="694">
        <v>0</v>
      </c>
      <c r="N56" s="691">
        <v>0</v>
      </c>
      <c r="O56" s="691">
        <v>0</v>
      </c>
      <c r="P56" s="691">
        <v>0</v>
      </c>
      <c r="Q56" s="691">
        <v>0</v>
      </c>
      <c r="R56" s="691">
        <v>0</v>
      </c>
      <c r="S56" s="691">
        <v>0</v>
      </c>
      <c r="T56" s="691">
        <v>0</v>
      </c>
      <c r="U56" s="691">
        <v>0</v>
      </c>
      <c r="V56" s="691">
        <v>0</v>
      </c>
      <c r="W56" s="691">
        <v>0</v>
      </c>
      <c r="X56" s="691">
        <v>0</v>
      </c>
      <c r="Y56" s="691">
        <v>0</v>
      </c>
      <c r="Z56" s="692">
        <v>0</v>
      </c>
      <c r="AA56" s="691">
        <v>0</v>
      </c>
      <c r="AB56" s="691">
        <v>0</v>
      </c>
      <c r="AC56" s="691">
        <v>0</v>
      </c>
      <c r="AD56" s="691">
        <v>0</v>
      </c>
      <c r="AE56" s="691">
        <v>0</v>
      </c>
      <c r="AF56" s="691">
        <v>0</v>
      </c>
      <c r="AG56" s="691">
        <v>0</v>
      </c>
      <c r="AH56" s="691">
        <v>0</v>
      </c>
      <c r="AI56" s="691">
        <v>0</v>
      </c>
      <c r="AJ56" s="691">
        <v>0</v>
      </c>
      <c r="AK56" s="691">
        <v>0</v>
      </c>
      <c r="AL56" s="691">
        <v>0</v>
      </c>
      <c r="AM56" s="691">
        <v>0</v>
      </c>
      <c r="AN56" s="691">
        <v>0</v>
      </c>
      <c r="AO56" s="691">
        <v>0</v>
      </c>
      <c r="AP56" s="691">
        <v>0</v>
      </c>
      <c r="AQ56" s="691">
        <v>0</v>
      </c>
      <c r="AR56" s="691">
        <v>0</v>
      </c>
      <c r="AS56" s="691">
        <v>0</v>
      </c>
      <c r="AT56" s="691">
        <v>0</v>
      </c>
      <c r="AU56" s="691">
        <v>0</v>
      </c>
      <c r="AV56" s="691">
        <v>0</v>
      </c>
      <c r="AW56" s="691">
        <v>0</v>
      </c>
      <c r="AX56" s="691"/>
      <c r="AY56" s="693">
        <v>0</v>
      </c>
      <c r="BA56" s="728">
        <v>0</v>
      </c>
      <c r="BB56" s="51">
        <v>0</v>
      </c>
    </row>
    <row r="57" spans="1:67" ht="15" hidden="1" customHeight="1" outlineLevel="1" x14ac:dyDescent="0.2">
      <c r="A57" s="83" t="s">
        <v>222</v>
      </c>
      <c r="C57" s="691">
        <v>0</v>
      </c>
      <c r="D57" s="691">
        <v>0</v>
      </c>
      <c r="E57" s="691">
        <v>0</v>
      </c>
      <c r="F57" s="691">
        <v>0</v>
      </c>
      <c r="G57" s="691">
        <v>0</v>
      </c>
      <c r="H57" s="691">
        <v>0</v>
      </c>
      <c r="I57" s="691">
        <v>0</v>
      </c>
      <c r="J57" s="691">
        <v>0</v>
      </c>
      <c r="K57" s="691">
        <v>0</v>
      </c>
      <c r="L57" s="691">
        <v>0</v>
      </c>
      <c r="M57" s="694">
        <v>0</v>
      </c>
      <c r="N57" s="691">
        <v>0</v>
      </c>
      <c r="O57" s="691">
        <v>0</v>
      </c>
      <c r="P57" s="691">
        <v>0</v>
      </c>
      <c r="Q57" s="691">
        <v>0</v>
      </c>
      <c r="R57" s="691">
        <v>0</v>
      </c>
      <c r="S57" s="691">
        <v>0</v>
      </c>
      <c r="T57" s="691">
        <v>0</v>
      </c>
      <c r="U57" s="691">
        <v>0</v>
      </c>
      <c r="V57" s="691">
        <v>0</v>
      </c>
      <c r="W57" s="691">
        <v>0</v>
      </c>
      <c r="X57" s="691">
        <v>0</v>
      </c>
      <c r="Y57" s="691">
        <v>0</v>
      </c>
      <c r="Z57" s="692">
        <v>0</v>
      </c>
      <c r="AA57" s="691">
        <v>0</v>
      </c>
      <c r="AB57" s="691">
        <v>0</v>
      </c>
      <c r="AC57" s="691">
        <v>0</v>
      </c>
      <c r="AD57" s="691">
        <v>0</v>
      </c>
      <c r="AE57" s="691">
        <v>0</v>
      </c>
      <c r="AF57" s="691">
        <v>0</v>
      </c>
      <c r="AG57" s="691">
        <v>0</v>
      </c>
      <c r="AH57" s="691">
        <v>0</v>
      </c>
      <c r="AI57" s="691">
        <v>0</v>
      </c>
      <c r="AJ57" s="691">
        <v>0</v>
      </c>
      <c r="AK57" s="691">
        <v>0</v>
      </c>
      <c r="AL57" s="691">
        <v>0</v>
      </c>
      <c r="AM57" s="691">
        <v>0</v>
      </c>
      <c r="AN57" s="691">
        <v>0</v>
      </c>
      <c r="AO57" s="691">
        <v>0</v>
      </c>
      <c r="AP57" s="691">
        <v>0</v>
      </c>
      <c r="AQ57" s="691">
        <v>0</v>
      </c>
      <c r="AR57" s="691">
        <v>0</v>
      </c>
      <c r="AS57" s="691">
        <v>0</v>
      </c>
      <c r="AT57" s="691">
        <v>0</v>
      </c>
      <c r="AU57" s="691">
        <v>0</v>
      </c>
      <c r="AV57" s="691">
        <v>0</v>
      </c>
      <c r="AW57" s="691">
        <v>0</v>
      </c>
      <c r="AX57" s="691"/>
      <c r="AY57" s="693">
        <v>0</v>
      </c>
      <c r="BA57" s="728">
        <v>0</v>
      </c>
      <c r="BB57" s="51">
        <v>0</v>
      </c>
    </row>
    <row r="58" spans="1:67" ht="15" hidden="1" customHeight="1" outlineLevel="1" x14ac:dyDescent="0.2"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772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2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691"/>
      <c r="AL58" s="691"/>
      <c r="AM58" s="691"/>
      <c r="AN58" s="691"/>
      <c r="AO58" s="691"/>
      <c r="AP58" s="691"/>
      <c r="AQ58" s="691"/>
      <c r="AR58" s="691"/>
      <c r="AS58" s="691"/>
      <c r="AT58" s="691"/>
      <c r="AU58" s="691"/>
      <c r="AV58" s="691"/>
      <c r="AW58" s="691"/>
      <c r="AX58" s="691"/>
      <c r="AY58" s="772"/>
      <c r="BA58" s="728"/>
      <c r="BB58" s="51">
        <v>0</v>
      </c>
    </row>
    <row r="59" spans="1:67" ht="15" hidden="1" customHeight="1" outlineLevel="1" x14ac:dyDescent="0.2">
      <c r="A59" s="84" t="s">
        <v>223</v>
      </c>
      <c r="C59" s="691">
        <v>0</v>
      </c>
      <c r="D59" s="691">
        <v>0</v>
      </c>
      <c r="E59" s="691">
        <v>0</v>
      </c>
      <c r="F59" s="691">
        <v>0</v>
      </c>
      <c r="G59" s="691">
        <v>0</v>
      </c>
      <c r="H59" s="691">
        <v>0</v>
      </c>
      <c r="I59" s="691">
        <v>0</v>
      </c>
      <c r="J59" s="691">
        <v>0</v>
      </c>
      <c r="K59" s="691">
        <v>0</v>
      </c>
      <c r="L59" s="691">
        <v>0</v>
      </c>
      <c r="M59" s="694">
        <v>0</v>
      </c>
      <c r="N59" s="691">
        <v>0</v>
      </c>
      <c r="O59" s="691">
        <v>0</v>
      </c>
      <c r="P59" s="691">
        <v>0</v>
      </c>
      <c r="Q59" s="691">
        <v>0</v>
      </c>
      <c r="R59" s="691">
        <v>0</v>
      </c>
      <c r="S59" s="691">
        <v>0</v>
      </c>
      <c r="T59" s="691">
        <v>0</v>
      </c>
      <c r="U59" s="691">
        <v>0</v>
      </c>
      <c r="V59" s="691">
        <v>0</v>
      </c>
      <c r="W59" s="691">
        <v>0</v>
      </c>
      <c r="X59" s="691">
        <v>0</v>
      </c>
      <c r="Y59" s="691">
        <v>0</v>
      </c>
      <c r="Z59" s="692">
        <v>0</v>
      </c>
      <c r="AA59" s="691">
        <v>0</v>
      </c>
      <c r="AB59" s="691">
        <v>0</v>
      </c>
      <c r="AC59" s="691">
        <v>0</v>
      </c>
      <c r="AD59" s="691">
        <v>0</v>
      </c>
      <c r="AE59" s="691">
        <v>0</v>
      </c>
      <c r="AF59" s="691">
        <v>0</v>
      </c>
      <c r="AG59" s="691">
        <v>0</v>
      </c>
      <c r="AH59" s="691">
        <v>0</v>
      </c>
      <c r="AI59" s="691">
        <v>0</v>
      </c>
      <c r="AJ59" s="691">
        <v>0</v>
      </c>
      <c r="AK59" s="691">
        <v>0</v>
      </c>
      <c r="AL59" s="691">
        <v>0</v>
      </c>
      <c r="AM59" s="691">
        <v>0</v>
      </c>
      <c r="AN59" s="691">
        <v>0</v>
      </c>
      <c r="AO59" s="691">
        <v>0</v>
      </c>
      <c r="AP59" s="691">
        <v>0</v>
      </c>
      <c r="AQ59" s="691">
        <v>0</v>
      </c>
      <c r="AR59" s="691">
        <v>0</v>
      </c>
      <c r="AS59" s="691">
        <v>0</v>
      </c>
      <c r="AT59" s="691">
        <v>0</v>
      </c>
      <c r="AU59" s="691">
        <v>0</v>
      </c>
      <c r="AV59" s="691">
        <v>0</v>
      </c>
      <c r="AW59" s="691">
        <v>0</v>
      </c>
      <c r="AX59" s="691"/>
      <c r="AY59" s="693">
        <v>0</v>
      </c>
      <c r="BA59" s="728">
        <v>1655974</v>
      </c>
      <c r="BB59" s="51">
        <v>0</v>
      </c>
    </row>
    <row r="60" spans="1:67" ht="15" hidden="1" customHeight="1" outlineLevel="1" x14ac:dyDescent="0.2">
      <c r="C60" s="694" t="s">
        <v>129</v>
      </c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772"/>
      <c r="Y60" s="772"/>
      <c r="Z60" s="772"/>
      <c r="AA60" s="772"/>
      <c r="AB60" s="772"/>
      <c r="AC60" s="772"/>
      <c r="AD60" s="772"/>
      <c r="AE60" s="772"/>
      <c r="AF60" s="772"/>
      <c r="AG60" s="772"/>
      <c r="AH60" s="772"/>
      <c r="AI60" s="772"/>
      <c r="AJ60" s="772"/>
      <c r="AK60" s="772"/>
      <c r="AL60" s="772"/>
      <c r="AM60" s="772"/>
      <c r="AN60" s="772"/>
      <c r="AO60" s="772"/>
      <c r="AP60" s="772"/>
      <c r="AQ60" s="772"/>
      <c r="AR60" s="772"/>
      <c r="AS60" s="772"/>
      <c r="AT60" s="772"/>
      <c r="AU60" s="772"/>
      <c r="AV60" s="772"/>
      <c r="AW60" s="772"/>
      <c r="AX60" s="772"/>
      <c r="AY60" s="772"/>
      <c r="BB60" s="51">
        <v>0</v>
      </c>
    </row>
    <row r="61" spans="1:67" collapsed="1" x14ac:dyDescent="0.2">
      <c r="A61" s="85" t="s">
        <v>224</v>
      </c>
      <c r="B61" s="729"/>
      <c r="C61" s="691">
        <v>428311</v>
      </c>
      <c r="D61" s="691">
        <v>96023</v>
      </c>
      <c r="E61" s="691">
        <v>380500</v>
      </c>
      <c r="F61" s="691">
        <v>916396</v>
      </c>
      <c r="G61" s="691">
        <v>21775</v>
      </c>
      <c r="H61" s="691">
        <v>33680</v>
      </c>
      <c r="I61" s="691">
        <v>115954</v>
      </c>
      <c r="J61" s="691">
        <v>41851</v>
      </c>
      <c r="K61" s="691">
        <v>52780</v>
      </c>
      <c r="L61" s="691">
        <v>118478</v>
      </c>
      <c r="M61" s="695">
        <v>5434</v>
      </c>
      <c r="N61" s="691">
        <v>87354</v>
      </c>
      <c r="O61" s="691">
        <v>46214</v>
      </c>
      <c r="P61" s="691">
        <v>12590</v>
      </c>
      <c r="Q61" s="691">
        <v>163589</v>
      </c>
      <c r="R61" s="691">
        <v>-59350</v>
      </c>
      <c r="S61" s="691">
        <v>2021949</v>
      </c>
      <c r="T61" s="691">
        <v>4574281</v>
      </c>
      <c r="U61" s="691">
        <v>1040334</v>
      </c>
      <c r="V61" s="691">
        <v>-1453367</v>
      </c>
      <c r="W61" s="691">
        <v>3106984</v>
      </c>
      <c r="X61" s="691">
        <v>-58339</v>
      </c>
      <c r="Y61" s="691">
        <v>5668</v>
      </c>
      <c r="Z61" s="692">
        <v>8755578</v>
      </c>
      <c r="AA61" s="691">
        <v>932355</v>
      </c>
      <c r="AB61" s="691">
        <v>1580488</v>
      </c>
      <c r="AC61" s="691">
        <v>5250</v>
      </c>
      <c r="AD61" s="691">
        <v>-2269</v>
      </c>
      <c r="AE61" s="691">
        <v>51496</v>
      </c>
      <c r="AF61" s="691">
        <v>52083</v>
      </c>
      <c r="AG61" s="691">
        <v>73202</v>
      </c>
      <c r="AH61" s="691">
        <v>196137</v>
      </c>
      <c r="AI61" s="691">
        <v>27968</v>
      </c>
      <c r="AJ61" s="691">
        <v>57494</v>
      </c>
      <c r="AK61" s="691">
        <v>32521</v>
      </c>
      <c r="AL61" s="691">
        <v>17500</v>
      </c>
      <c r="AM61" s="691">
        <v>783268</v>
      </c>
      <c r="AN61" s="691">
        <v>108847</v>
      </c>
      <c r="AO61" s="691">
        <v>11807</v>
      </c>
      <c r="AP61" s="691">
        <v>286016</v>
      </c>
      <c r="AQ61" s="691">
        <v>819930</v>
      </c>
      <c r="AR61" s="691">
        <v>805726</v>
      </c>
      <c r="AS61" s="691">
        <v>411380</v>
      </c>
      <c r="AT61" s="691">
        <v>6083</v>
      </c>
      <c r="AU61" s="691">
        <v>43974</v>
      </c>
      <c r="AV61" s="691">
        <v>33629</v>
      </c>
      <c r="AW61" s="691">
        <v>233145</v>
      </c>
      <c r="AX61" s="691"/>
      <c r="AY61" s="693">
        <v>27022697</v>
      </c>
      <c r="AZ61" s="729"/>
      <c r="BA61" s="726">
        <v>19837503</v>
      </c>
      <c r="BB61" s="51">
        <v>0</v>
      </c>
      <c r="BC61" s="729"/>
      <c r="BD61" s="729"/>
      <c r="BE61" s="729"/>
      <c r="BF61" s="86"/>
      <c r="BG61" s="729"/>
      <c r="BH61" s="729"/>
      <c r="BI61" s="729"/>
      <c r="BJ61" s="729"/>
      <c r="BK61" s="729"/>
      <c r="BL61" s="729"/>
      <c r="BM61" s="729"/>
      <c r="BN61" s="729"/>
      <c r="BO61" s="729"/>
    </row>
    <row r="62" spans="1:67" ht="11.25" customHeight="1" x14ac:dyDescent="0.2"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772"/>
      <c r="AA62" s="772"/>
      <c r="AB62" s="772"/>
      <c r="AC62" s="772"/>
      <c r="AD62" s="772"/>
      <c r="AE62" s="772"/>
      <c r="AF62" s="772"/>
      <c r="AG62" s="772"/>
      <c r="AH62" s="772"/>
      <c r="AI62" s="772"/>
      <c r="AJ62" s="772"/>
      <c r="AK62" s="772"/>
      <c r="AL62" s="772"/>
      <c r="AM62" s="772"/>
      <c r="AN62" s="772"/>
      <c r="AO62" s="772"/>
      <c r="AP62" s="772"/>
      <c r="AQ62" s="772"/>
      <c r="AR62" s="772"/>
      <c r="AS62" s="772"/>
      <c r="AT62" s="772"/>
      <c r="AU62" s="772"/>
      <c r="AV62" s="772"/>
      <c r="AW62" s="772"/>
      <c r="AX62" s="772"/>
      <c r="AY62" s="772"/>
      <c r="BB62" s="51">
        <v>0</v>
      </c>
    </row>
    <row r="63" spans="1:67" x14ac:dyDescent="0.2">
      <c r="A63" s="87" t="s">
        <v>225</v>
      </c>
      <c r="C63" s="691">
        <v>4374835</v>
      </c>
      <c r="D63" s="691">
        <v>823994</v>
      </c>
      <c r="E63" s="691">
        <v>4090593</v>
      </c>
      <c r="F63" s="691">
        <v>6248125</v>
      </c>
      <c r="G63" s="691">
        <v>321725</v>
      </c>
      <c r="H63" s="691">
        <v>732959</v>
      </c>
      <c r="I63" s="691">
        <v>1244678</v>
      </c>
      <c r="J63" s="691">
        <v>594787</v>
      </c>
      <c r="K63" s="691">
        <v>1078627</v>
      </c>
      <c r="L63" s="691">
        <v>2492334</v>
      </c>
      <c r="M63" s="694">
        <v>251548</v>
      </c>
      <c r="N63" s="691">
        <v>580149</v>
      </c>
      <c r="O63" s="691">
        <v>553030</v>
      </c>
      <c r="P63" s="691">
        <v>99535</v>
      </c>
      <c r="Q63" s="691">
        <v>3033087</v>
      </c>
      <c r="R63" s="691">
        <v>883255</v>
      </c>
      <c r="S63" s="691">
        <v>8041727</v>
      </c>
      <c r="T63" s="691">
        <v>28289365</v>
      </c>
      <c r="U63" s="691">
        <v>2699990</v>
      </c>
      <c r="V63" s="691">
        <v>1453368</v>
      </c>
      <c r="W63" s="691">
        <v>17758664</v>
      </c>
      <c r="X63" s="691">
        <v>1743419</v>
      </c>
      <c r="Y63" s="691">
        <v>311360</v>
      </c>
      <c r="Z63" s="692">
        <v>56920793</v>
      </c>
      <c r="AA63" s="691">
        <v>4568700</v>
      </c>
      <c r="AB63" s="691">
        <v>14737406</v>
      </c>
      <c r="AC63" s="691">
        <v>20796</v>
      </c>
      <c r="AD63" s="691">
        <v>1835051</v>
      </c>
      <c r="AE63" s="691">
        <v>461320</v>
      </c>
      <c r="AF63" s="691">
        <v>2267633</v>
      </c>
      <c r="AG63" s="691">
        <v>1030714</v>
      </c>
      <c r="AH63" s="691">
        <v>1313830</v>
      </c>
      <c r="AI63" s="691">
        <v>227371</v>
      </c>
      <c r="AJ63" s="691">
        <v>745260</v>
      </c>
      <c r="AK63" s="691">
        <v>203018</v>
      </c>
      <c r="AL63" s="691">
        <v>194732</v>
      </c>
      <c r="AM63" s="691">
        <v>4472263</v>
      </c>
      <c r="AN63" s="691">
        <v>456242</v>
      </c>
      <c r="AO63" s="691">
        <v>42787</v>
      </c>
      <c r="AP63" s="691">
        <v>10902178</v>
      </c>
      <c r="AQ63" s="691">
        <v>8080220</v>
      </c>
      <c r="AR63" s="691">
        <v>5911332</v>
      </c>
      <c r="AS63" s="691">
        <v>3677466</v>
      </c>
      <c r="AT63" s="691">
        <v>63605</v>
      </c>
      <c r="AU63" s="691">
        <v>213314</v>
      </c>
      <c r="AV63" s="691">
        <v>486966</v>
      </c>
      <c r="AW63" s="691">
        <v>2596721</v>
      </c>
      <c r="AX63" s="691"/>
      <c r="AY63" s="693">
        <v>209130872</v>
      </c>
      <c r="AZ63" s="712"/>
      <c r="BA63" s="712">
        <v>170796386</v>
      </c>
      <c r="BB63" s="51">
        <v>0</v>
      </c>
    </row>
    <row r="64" spans="1:67" ht="11.25" customHeight="1" x14ac:dyDescent="0.2"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2"/>
      <c r="AF64" s="772"/>
      <c r="AG64" s="772"/>
      <c r="AH64" s="772"/>
      <c r="AI64" s="772"/>
      <c r="AJ64" s="772"/>
      <c r="AK64" s="772"/>
      <c r="AL64" s="772"/>
      <c r="AM64" s="772"/>
      <c r="AN64" s="772"/>
      <c r="AO64" s="772"/>
      <c r="AP64" s="772"/>
      <c r="AQ64" s="772"/>
      <c r="AR64" s="772"/>
      <c r="AS64" s="772"/>
      <c r="AT64" s="772"/>
      <c r="AU64" s="772"/>
      <c r="AV64" s="772"/>
      <c r="AW64" s="772"/>
      <c r="AX64" s="772"/>
      <c r="AY64" s="772"/>
      <c r="BB64" s="51"/>
    </row>
    <row r="65" spans="1:67" x14ac:dyDescent="0.2">
      <c r="A65" s="88" t="s">
        <v>406</v>
      </c>
      <c r="C65" s="691">
        <v>4803146</v>
      </c>
      <c r="D65" s="691">
        <v>920017</v>
      </c>
      <c r="E65" s="691">
        <v>4471093</v>
      </c>
      <c r="F65" s="691">
        <v>7164521</v>
      </c>
      <c r="G65" s="691">
        <v>343500</v>
      </c>
      <c r="H65" s="691">
        <v>766639</v>
      </c>
      <c r="I65" s="691">
        <v>1360632</v>
      </c>
      <c r="J65" s="691">
        <v>636638</v>
      </c>
      <c r="K65" s="691">
        <v>1131407</v>
      </c>
      <c r="L65" s="691">
        <v>2610812</v>
      </c>
      <c r="M65" s="691">
        <v>256982</v>
      </c>
      <c r="N65" s="691">
        <v>667503</v>
      </c>
      <c r="O65" s="691">
        <v>599244</v>
      </c>
      <c r="P65" s="691">
        <v>112125</v>
      </c>
      <c r="Q65" s="691">
        <v>3196676</v>
      </c>
      <c r="R65" s="691">
        <v>823905</v>
      </c>
      <c r="S65" s="691">
        <v>10063676</v>
      </c>
      <c r="T65" s="691">
        <v>32863646</v>
      </c>
      <c r="U65" s="691">
        <v>3740324</v>
      </c>
      <c r="V65" s="691">
        <v>1</v>
      </c>
      <c r="W65" s="691">
        <v>20865648</v>
      </c>
      <c r="X65" s="691">
        <v>1685080</v>
      </c>
      <c r="Y65" s="691">
        <v>317028</v>
      </c>
      <c r="Z65" s="692">
        <v>65676371</v>
      </c>
      <c r="AA65" s="691">
        <v>5501055</v>
      </c>
      <c r="AB65" s="691">
        <v>16317894</v>
      </c>
      <c r="AC65" s="691">
        <v>26046</v>
      </c>
      <c r="AD65" s="691">
        <v>1832782</v>
      </c>
      <c r="AE65" s="691">
        <v>512816</v>
      </c>
      <c r="AF65" s="691">
        <v>2319716</v>
      </c>
      <c r="AG65" s="691">
        <v>1103916</v>
      </c>
      <c r="AH65" s="691">
        <v>1509967</v>
      </c>
      <c r="AI65" s="691">
        <v>255339</v>
      </c>
      <c r="AJ65" s="691">
        <v>802754</v>
      </c>
      <c r="AK65" s="691">
        <v>235539</v>
      </c>
      <c r="AL65" s="691">
        <v>212232</v>
      </c>
      <c r="AM65" s="691">
        <v>5255531</v>
      </c>
      <c r="AN65" s="691">
        <v>565089</v>
      </c>
      <c r="AO65" s="691">
        <v>54594</v>
      </c>
      <c r="AP65" s="691">
        <v>11188194</v>
      </c>
      <c r="AQ65" s="691">
        <v>8900150</v>
      </c>
      <c r="AR65" s="691">
        <v>6717058</v>
      </c>
      <c r="AS65" s="691">
        <v>4088846</v>
      </c>
      <c r="AT65" s="691">
        <v>69688</v>
      </c>
      <c r="AU65" s="691">
        <v>257288</v>
      </c>
      <c r="AV65" s="691">
        <v>520595</v>
      </c>
      <c r="AW65" s="691">
        <v>2829866</v>
      </c>
      <c r="AX65" s="691"/>
      <c r="AY65" s="693">
        <v>236153569</v>
      </c>
      <c r="AZ65" s="712"/>
      <c r="BA65" s="712">
        <v>190633889</v>
      </c>
      <c r="BB65" s="51">
        <v>0</v>
      </c>
      <c r="BC65" s="728">
        <v>151760185</v>
      </c>
      <c r="BD65" s="372"/>
    </row>
    <row r="66" spans="1:67" ht="11.25" customHeight="1" x14ac:dyDescent="0.2">
      <c r="A66" s="729"/>
      <c r="B66" s="729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1"/>
      <c r="O66" s="790"/>
      <c r="P66" s="790"/>
      <c r="Q66" s="790"/>
      <c r="R66" s="790"/>
      <c r="S66" s="790"/>
      <c r="T66" s="790"/>
      <c r="U66" s="790"/>
      <c r="V66" s="789"/>
      <c r="W66" s="790"/>
      <c r="X66" s="790"/>
      <c r="Y66" s="790"/>
      <c r="Z66" s="791"/>
      <c r="AA66" s="791"/>
      <c r="AB66" s="791"/>
      <c r="AC66" s="790"/>
      <c r="AD66" s="790"/>
      <c r="AE66" s="790"/>
      <c r="AF66" s="790"/>
      <c r="AG66" s="790"/>
      <c r="AH66" s="790"/>
      <c r="AI66" s="790"/>
      <c r="AJ66" s="790"/>
      <c r="AK66" s="790"/>
      <c r="AL66" s="790"/>
      <c r="AM66" s="790"/>
      <c r="AN66" s="790"/>
      <c r="AO66" s="790"/>
      <c r="AP66" s="790"/>
      <c r="AQ66" s="790"/>
      <c r="AR66" s="790"/>
      <c r="AS66" s="790"/>
      <c r="AT66" s="790"/>
      <c r="AU66" s="790"/>
      <c r="AV66" s="790"/>
      <c r="AW66" s="790"/>
      <c r="AX66" s="790"/>
      <c r="AY66" s="790"/>
      <c r="AZ66" s="729"/>
      <c r="BA66" s="726"/>
      <c r="BB66" s="51">
        <v>0</v>
      </c>
      <c r="BC66" s="729"/>
      <c r="BD66" s="729"/>
      <c r="BE66" s="729"/>
      <c r="BF66" s="86"/>
      <c r="BG66" s="729"/>
      <c r="BH66" s="729"/>
      <c r="BI66" s="729"/>
      <c r="BJ66" s="729"/>
      <c r="BK66" s="729"/>
      <c r="BL66" s="729"/>
      <c r="BM66" s="729"/>
      <c r="BN66" s="729"/>
      <c r="BO66" s="729"/>
    </row>
    <row r="67" spans="1:67" ht="13.5" customHeight="1" x14ac:dyDescent="0.25">
      <c r="A67" s="89" t="s">
        <v>407</v>
      </c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  <c r="T67" s="691"/>
      <c r="U67" s="691"/>
      <c r="V67" s="691"/>
      <c r="W67" s="691"/>
      <c r="X67" s="691"/>
      <c r="Y67" s="691"/>
      <c r="Z67" s="691"/>
      <c r="AA67" s="691"/>
      <c r="AB67" s="691"/>
      <c r="AC67" s="691"/>
      <c r="AD67" s="691"/>
      <c r="AE67" s="691"/>
      <c r="AF67" s="691"/>
      <c r="AG67" s="691"/>
      <c r="AH67" s="691"/>
      <c r="AI67" s="691"/>
      <c r="AJ67" s="691"/>
      <c r="AK67" s="691"/>
      <c r="AL67" s="691"/>
      <c r="AM67" s="691"/>
      <c r="AN67" s="691"/>
      <c r="AO67" s="691"/>
      <c r="AP67" s="691"/>
      <c r="AQ67" s="691"/>
      <c r="AR67" s="691"/>
      <c r="AS67" s="691"/>
      <c r="AT67" s="691"/>
      <c r="AU67" s="691"/>
      <c r="AV67" s="691"/>
      <c r="AW67" s="691"/>
      <c r="AX67" s="691"/>
      <c r="AY67" s="774"/>
      <c r="BB67" s="51">
        <v>0</v>
      </c>
    </row>
    <row r="68" spans="1:67" ht="11.25" customHeight="1" x14ac:dyDescent="0.2">
      <c r="A68" s="645"/>
      <c r="B68" s="645"/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772"/>
      <c r="AE68" s="772"/>
      <c r="AF68" s="691"/>
      <c r="AG68" s="691"/>
      <c r="AH68" s="691"/>
      <c r="AI68" s="772"/>
      <c r="AJ68" s="772"/>
      <c r="AK68" s="772"/>
      <c r="AL68" s="772"/>
      <c r="AM68" s="772"/>
      <c r="AN68" s="772"/>
      <c r="AO68" s="772"/>
      <c r="AP68" s="772"/>
      <c r="AQ68" s="772"/>
      <c r="AR68" s="772"/>
      <c r="AS68" s="772"/>
      <c r="AT68" s="772"/>
      <c r="AU68" s="772"/>
      <c r="AV68" s="772"/>
      <c r="AW68" s="772"/>
      <c r="AX68" s="772"/>
      <c r="AY68" s="772"/>
      <c r="AZ68" s="645"/>
      <c r="BA68" s="645"/>
      <c r="BB68" s="51">
        <v>0</v>
      </c>
      <c r="BC68" s="645"/>
      <c r="BD68" s="645"/>
      <c r="BE68" s="645"/>
      <c r="BF68" s="645"/>
      <c r="BG68" s="645"/>
      <c r="BH68" s="645"/>
      <c r="BI68" s="645"/>
      <c r="BJ68" s="645"/>
      <c r="BK68" s="645"/>
      <c r="BL68" s="645"/>
      <c r="BM68" s="645"/>
      <c r="BN68" s="645"/>
      <c r="BO68" s="645"/>
    </row>
    <row r="69" spans="1:67" x14ac:dyDescent="0.2">
      <c r="A69" s="90" t="s">
        <v>408</v>
      </c>
      <c r="C69" s="791">
        <v>4909565</v>
      </c>
      <c r="D69" s="791">
        <v>946052</v>
      </c>
      <c r="E69" s="791">
        <v>4486755</v>
      </c>
      <c r="F69" s="791">
        <v>7405187</v>
      </c>
      <c r="G69" s="791">
        <v>343500</v>
      </c>
      <c r="H69" s="791">
        <v>767412</v>
      </c>
      <c r="I69" s="791">
        <v>1360916</v>
      </c>
      <c r="J69" s="791">
        <v>636639</v>
      </c>
      <c r="K69" s="791">
        <v>1133481</v>
      </c>
      <c r="L69" s="791">
        <v>2616857</v>
      </c>
      <c r="M69" s="709">
        <v>278507</v>
      </c>
      <c r="N69" s="791">
        <v>670502</v>
      </c>
      <c r="O69" s="791">
        <v>600354</v>
      </c>
      <c r="P69" s="791">
        <v>111898</v>
      </c>
      <c r="Q69" s="791">
        <v>3184956</v>
      </c>
      <c r="R69" s="791">
        <v>838146</v>
      </c>
      <c r="S69" s="791">
        <v>10502345</v>
      </c>
      <c r="T69" s="791">
        <v>34230492</v>
      </c>
      <c r="U69" s="791">
        <v>3781762</v>
      </c>
      <c r="V69" s="791">
        <v>0</v>
      </c>
      <c r="W69" s="791">
        <v>21018175</v>
      </c>
      <c r="X69" s="791">
        <v>1689189</v>
      </c>
      <c r="Y69" s="791">
        <v>317262</v>
      </c>
      <c r="Z69" s="805">
        <v>65859718</v>
      </c>
      <c r="AA69" s="791">
        <v>5505541</v>
      </c>
      <c r="AB69" s="791">
        <v>16326521</v>
      </c>
      <c r="AC69" s="791">
        <v>26071</v>
      </c>
      <c r="AD69" s="791">
        <v>1836865</v>
      </c>
      <c r="AE69" s="791">
        <v>513484</v>
      </c>
      <c r="AF69" s="791">
        <v>2321809</v>
      </c>
      <c r="AG69" s="791">
        <v>1110416</v>
      </c>
      <c r="AH69" s="791">
        <v>1509966</v>
      </c>
      <c r="AI69" s="791">
        <v>255341</v>
      </c>
      <c r="AJ69" s="791">
        <v>815626</v>
      </c>
      <c r="AK69" s="791">
        <v>236718</v>
      </c>
      <c r="AL69" s="791">
        <v>213058</v>
      </c>
      <c r="AM69" s="791">
        <v>5241865</v>
      </c>
      <c r="AN69" s="791">
        <v>563706</v>
      </c>
      <c r="AO69" s="791">
        <v>54198</v>
      </c>
      <c r="AP69" s="791">
        <v>11312430</v>
      </c>
      <c r="AQ69" s="791">
        <v>8945179</v>
      </c>
      <c r="AR69" s="791">
        <v>6752648</v>
      </c>
      <c r="AS69" s="791">
        <v>4116374</v>
      </c>
      <c r="AT69" s="791">
        <v>69688</v>
      </c>
      <c r="AU69" s="791">
        <v>257288</v>
      </c>
      <c r="AV69" s="791">
        <v>524300</v>
      </c>
      <c r="AW69" s="791">
        <v>2833891</v>
      </c>
      <c r="AX69" s="791"/>
      <c r="AY69" s="712">
        <v>239032653</v>
      </c>
      <c r="BA69" s="728">
        <v>197792632</v>
      </c>
      <c r="BB69" s="51">
        <v>0</v>
      </c>
      <c r="BD69" s="728"/>
    </row>
    <row r="70" spans="1:67" ht="15" hidden="1" customHeight="1" outlineLevel="1" x14ac:dyDescent="0.2">
      <c r="A70" s="727" t="s">
        <v>227</v>
      </c>
      <c r="C70" s="791">
        <v>0</v>
      </c>
      <c r="D70" s="791">
        <v>0</v>
      </c>
      <c r="E70" s="791">
        <v>0</v>
      </c>
      <c r="F70" s="791">
        <v>0</v>
      </c>
      <c r="G70" s="791">
        <v>0</v>
      </c>
      <c r="H70" s="791">
        <v>0</v>
      </c>
      <c r="I70" s="791">
        <v>0</v>
      </c>
      <c r="J70" s="791">
        <v>0</v>
      </c>
      <c r="K70" s="791">
        <v>0</v>
      </c>
      <c r="L70" s="791">
        <v>0</v>
      </c>
      <c r="M70" s="709">
        <v>0</v>
      </c>
      <c r="N70" s="791">
        <v>0</v>
      </c>
      <c r="O70" s="791">
        <v>0</v>
      </c>
      <c r="P70" s="791">
        <v>0</v>
      </c>
      <c r="Q70" s="791">
        <v>0</v>
      </c>
      <c r="R70" s="791">
        <v>0</v>
      </c>
      <c r="S70" s="791">
        <v>0</v>
      </c>
      <c r="T70" s="791">
        <v>0</v>
      </c>
      <c r="U70" s="791">
        <v>0</v>
      </c>
      <c r="V70" s="791">
        <v>0</v>
      </c>
      <c r="W70" s="791">
        <v>0</v>
      </c>
      <c r="X70" s="791">
        <v>0</v>
      </c>
      <c r="Y70" s="791">
        <v>0</v>
      </c>
      <c r="Z70" s="805">
        <v>0</v>
      </c>
      <c r="AA70" s="791">
        <v>0</v>
      </c>
      <c r="AB70" s="791">
        <v>0</v>
      </c>
      <c r="AC70" s="791">
        <v>0</v>
      </c>
      <c r="AD70" s="791">
        <v>0</v>
      </c>
      <c r="AE70" s="791">
        <v>0</v>
      </c>
      <c r="AF70" s="791">
        <v>0</v>
      </c>
      <c r="AG70" s="791">
        <v>0</v>
      </c>
      <c r="AH70" s="791">
        <v>0</v>
      </c>
      <c r="AI70" s="791">
        <v>0</v>
      </c>
      <c r="AJ70" s="791">
        <v>0</v>
      </c>
      <c r="AK70" s="791">
        <v>0</v>
      </c>
      <c r="AL70" s="791">
        <v>0</v>
      </c>
      <c r="AM70" s="791">
        <v>0</v>
      </c>
      <c r="AN70" s="791">
        <v>0</v>
      </c>
      <c r="AO70" s="791">
        <v>0</v>
      </c>
      <c r="AP70" s="791">
        <v>0</v>
      </c>
      <c r="AQ70" s="791">
        <v>0</v>
      </c>
      <c r="AR70" s="791">
        <v>0</v>
      </c>
      <c r="AS70" s="791">
        <v>0</v>
      </c>
      <c r="AT70" s="791">
        <v>0</v>
      </c>
      <c r="AU70" s="791">
        <v>0</v>
      </c>
      <c r="AV70" s="791">
        <v>0</v>
      </c>
      <c r="AW70" s="791">
        <v>0</v>
      </c>
      <c r="AX70" s="791"/>
      <c r="AY70" s="712">
        <v>0</v>
      </c>
      <c r="BA70" s="728">
        <v>0</v>
      </c>
      <c r="BB70" s="51">
        <v>0</v>
      </c>
    </row>
    <row r="71" spans="1:67" ht="11.25" customHeight="1" collapsed="1" x14ac:dyDescent="0.2"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89"/>
      <c r="N71" s="791"/>
      <c r="O71" s="791"/>
      <c r="P71" s="791"/>
      <c r="Q71" s="791"/>
      <c r="R71" s="791"/>
      <c r="S71" s="791"/>
      <c r="T71" s="791"/>
      <c r="U71" s="708"/>
      <c r="V71" s="791"/>
      <c r="W71" s="791"/>
      <c r="X71" s="791"/>
      <c r="Y71" s="791"/>
      <c r="Z71" s="805"/>
      <c r="AA71" s="791"/>
      <c r="AB71" s="791"/>
      <c r="AC71" s="791"/>
      <c r="AD71" s="791"/>
      <c r="AE71" s="791"/>
      <c r="AF71" s="791"/>
      <c r="AG71" s="791"/>
      <c r="AH71" s="791"/>
      <c r="AI71" s="791"/>
      <c r="AJ71" s="791"/>
      <c r="AK71" s="791"/>
      <c r="AL71" s="791"/>
      <c r="AM71" s="791"/>
      <c r="AN71" s="791"/>
      <c r="AO71" s="791"/>
      <c r="AP71" s="791"/>
      <c r="AQ71" s="791"/>
      <c r="AR71" s="791"/>
      <c r="AS71" s="791"/>
      <c r="AT71" s="791"/>
      <c r="AU71" s="791"/>
      <c r="AV71" s="791"/>
      <c r="AW71" s="791"/>
      <c r="AX71" s="791"/>
      <c r="AY71" s="789"/>
      <c r="BA71" s="728"/>
      <c r="BB71" s="51">
        <v>0</v>
      </c>
    </row>
    <row r="72" spans="1:67" ht="15" hidden="1" customHeight="1" outlineLevel="1" x14ac:dyDescent="0.2">
      <c r="A72" s="202" t="s">
        <v>228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89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805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91"/>
      <c r="AT72" s="791"/>
      <c r="AU72" s="791"/>
      <c r="AV72" s="791"/>
      <c r="AW72" s="791"/>
      <c r="AX72" s="791"/>
      <c r="AY72" s="789"/>
      <c r="BA72" s="728"/>
      <c r="BB72" s="51">
        <v>0</v>
      </c>
    </row>
    <row r="73" spans="1:67" ht="15" hidden="1" customHeight="1" outlineLevel="1" x14ac:dyDescent="0.2">
      <c r="A73" s="91" t="s">
        <v>229</v>
      </c>
      <c r="C73" s="791">
        <v>0</v>
      </c>
      <c r="D73" s="791">
        <v>0</v>
      </c>
      <c r="E73" s="791">
        <v>0</v>
      </c>
      <c r="F73" s="791">
        <v>3839</v>
      </c>
      <c r="G73" s="791">
        <v>0</v>
      </c>
      <c r="H73" s="791">
        <v>0</v>
      </c>
      <c r="I73" s="791">
        <v>0</v>
      </c>
      <c r="J73" s="791">
        <v>0</v>
      </c>
      <c r="K73" s="791">
        <v>0</v>
      </c>
      <c r="L73" s="791">
        <v>0</v>
      </c>
      <c r="M73" s="787">
        <v>0</v>
      </c>
      <c r="N73" s="791">
        <v>0</v>
      </c>
      <c r="O73" s="791">
        <v>0</v>
      </c>
      <c r="P73" s="791">
        <v>0</v>
      </c>
      <c r="Q73" s="791">
        <v>0</v>
      </c>
      <c r="R73" s="791">
        <v>0</v>
      </c>
      <c r="S73" s="791">
        <v>0</v>
      </c>
      <c r="T73" s="791">
        <v>0</v>
      </c>
      <c r="U73" s="791">
        <v>0</v>
      </c>
      <c r="V73" s="791">
        <v>0</v>
      </c>
      <c r="W73" s="791">
        <v>0</v>
      </c>
      <c r="X73" s="791">
        <v>0</v>
      </c>
      <c r="Y73" s="791">
        <v>0</v>
      </c>
      <c r="Z73" s="805">
        <v>0</v>
      </c>
      <c r="AA73" s="791">
        <v>0</v>
      </c>
      <c r="AB73" s="791">
        <v>0</v>
      </c>
      <c r="AC73" s="791">
        <v>0</v>
      </c>
      <c r="AD73" s="791">
        <v>0</v>
      </c>
      <c r="AE73" s="791">
        <v>0</v>
      </c>
      <c r="AF73" s="791">
        <v>0</v>
      </c>
      <c r="AG73" s="791">
        <v>0</v>
      </c>
      <c r="AH73" s="791">
        <v>0</v>
      </c>
      <c r="AI73" s="791">
        <v>0</v>
      </c>
      <c r="AJ73" s="791">
        <v>0</v>
      </c>
      <c r="AK73" s="791">
        <v>0</v>
      </c>
      <c r="AL73" s="791">
        <v>0</v>
      </c>
      <c r="AM73" s="791">
        <v>0</v>
      </c>
      <c r="AN73" s="791">
        <v>0</v>
      </c>
      <c r="AO73" s="791">
        <v>0</v>
      </c>
      <c r="AP73" s="791">
        <v>0</v>
      </c>
      <c r="AQ73" s="791">
        <v>0</v>
      </c>
      <c r="AR73" s="791">
        <v>0</v>
      </c>
      <c r="AS73" s="791">
        <v>0</v>
      </c>
      <c r="AT73" s="791">
        <v>0</v>
      </c>
      <c r="AU73" s="791">
        <v>0</v>
      </c>
      <c r="AV73" s="791">
        <v>0</v>
      </c>
      <c r="AW73" s="791">
        <v>0</v>
      </c>
      <c r="AX73" s="791"/>
      <c r="AY73" s="712">
        <v>3839</v>
      </c>
      <c r="BA73" s="728">
        <v>4718</v>
      </c>
      <c r="BB73" s="51">
        <v>0</v>
      </c>
    </row>
    <row r="74" spans="1:67" ht="15" hidden="1" customHeight="1" outlineLevel="1" x14ac:dyDescent="0.2">
      <c r="A74" s="92" t="s">
        <v>230</v>
      </c>
      <c r="C74" s="791">
        <v>0</v>
      </c>
      <c r="D74" s="791">
        <v>0</v>
      </c>
      <c r="E74" s="791">
        <v>0</v>
      </c>
      <c r="F74" s="791">
        <v>0</v>
      </c>
      <c r="G74" s="791">
        <v>0</v>
      </c>
      <c r="H74" s="791">
        <v>0</v>
      </c>
      <c r="I74" s="791">
        <v>0</v>
      </c>
      <c r="J74" s="791">
        <v>0</v>
      </c>
      <c r="K74" s="791">
        <v>0</v>
      </c>
      <c r="L74" s="791">
        <v>0</v>
      </c>
      <c r="M74" s="787">
        <v>0</v>
      </c>
      <c r="N74" s="791">
        <v>0</v>
      </c>
      <c r="O74" s="791">
        <v>0</v>
      </c>
      <c r="P74" s="791">
        <v>0</v>
      </c>
      <c r="Q74" s="791">
        <v>0</v>
      </c>
      <c r="R74" s="791">
        <v>0</v>
      </c>
      <c r="S74" s="791">
        <v>0</v>
      </c>
      <c r="T74" s="791">
        <v>0</v>
      </c>
      <c r="U74" s="791">
        <v>0</v>
      </c>
      <c r="V74" s="791">
        <v>0</v>
      </c>
      <c r="W74" s="791">
        <v>0</v>
      </c>
      <c r="X74" s="791">
        <v>0</v>
      </c>
      <c r="Y74" s="791">
        <v>0</v>
      </c>
      <c r="Z74" s="805">
        <v>0</v>
      </c>
      <c r="AA74" s="791">
        <v>0</v>
      </c>
      <c r="AB74" s="791">
        <v>0</v>
      </c>
      <c r="AC74" s="791">
        <v>0</v>
      </c>
      <c r="AD74" s="791">
        <v>0</v>
      </c>
      <c r="AE74" s="791">
        <v>0</v>
      </c>
      <c r="AF74" s="791">
        <v>0</v>
      </c>
      <c r="AG74" s="791">
        <v>0</v>
      </c>
      <c r="AH74" s="791">
        <v>0</v>
      </c>
      <c r="AI74" s="791">
        <v>0</v>
      </c>
      <c r="AJ74" s="791">
        <v>0</v>
      </c>
      <c r="AK74" s="791">
        <v>0</v>
      </c>
      <c r="AL74" s="791">
        <v>0</v>
      </c>
      <c r="AM74" s="791">
        <v>0</v>
      </c>
      <c r="AN74" s="791">
        <v>0</v>
      </c>
      <c r="AO74" s="791">
        <v>0</v>
      </c>
      <c r="AP74" s="791">
        <v>0</v>
      </c>
      <c r="AQ74" s="791">
        <v>0</v>
      </c>
      <c r="AR74" s="791">
        <v>0</v>
      </c>
      <c r="AS74" s="791">
        <v>0</v>
      </c>
      <c r="AT74" s="791">
        <v>0</v>
      </c>
      <c r="AU74" s="791">
        <v>0</v>
      </c>
      <c r="AV74" s="791">
        <v>0</v>
      </c>
      <c r="AW74" s="791">
        <v>0</v>
      </c>
      <c r="AX74" s="791"/>
      <c r="AY74" s="712">
        <v>0</v>
      </c>
      <c r="BA74" s="728">
        <v>0</v>
      </c>
      <c r="BB74" s="51">
        <v>0</v>
      </c>
    </row>
    <row r="75" spans="1:67" ht="15" hidden="1" customHeight="1" outlineLevel="1" x14ac:dyDescent="0.2">
      <c r="A75" s="91" t="s">
        <v>231</v>
      </c>
      <c r="C75" s="791">
        <v>0</v>
      </c>
      <c r="D75" s="791">
        <v>0</v>
      </c>
      <c r="E75" s="791">
        <v>0</v>
      </c>
      <c r="F75" s="791">
        <v>0</v>
      </c>
      <c r="G75" s="791">
        <v>0</v>
      </c>
      <c r="H75" s="791">
        <v>0</v>
      </c>
      <c r="I75" s="791">
        <v>0</v>
      </c>
      <c r="J75" s="791">
        <v>0</v>
      </c>
      <c r="K75" s="791">
        <v>0</v>
      </c>
      <c r="L75" s="791">
        <v>0</v>
      </c>
      <c r="M75" s="787">
        <v>0</v>
      </c>
      <c r="N75" s="791">
        <v>0</v>
      </c>
      <c r="O75" s="791">
        <v>0</v>
      </c>
      <c r="P75" s="791">
        <v>0</v>
      </c>
      <c r="Q75" s="791">
        <v>0</v>
      </c>
      <c r="R75" s="791">
        <v>0</v>
      </c>
      <c r="S75" s="791">
        <v>0</v>
      </c>
      <c r="T75" s="791">
        <v>0</v>
      </c>
      <c r="U75" s="791">
        <v>0</v>
      </c>
      <c r="V75" s="791">
        <v>0</v>
      </c>
      <c r="W75" s="791">
        <v>0</v>
      </c>
      <c r="X75" s="791">
        <v>0</v>
      </c>
      <c r="Y75" s="791">
        <v>0</v>
      </c>
      <c r="Z75" s="805">
        <v>0</v>
      </c>
      <c r="AA75" s="791">
        <v>0</v>
      </c>
      <c r="AB75" s="791">
        <v>0</v>
      </c>
      <c r="AC75" s="791">
        <v>0</v>
      </c>
      <c r="AD75" s="791">
        <v>0</v>
      </c>
      <c r="AE75" s="791">
        <v>0</v>
      </c>
      <c r="AF75" s="791">
        <v>0</v>
      </c>
      <c r="AG75" s="791">
        <v>0</v>
      </c>
      <c r="AH75" s="791">
        <v>0</v>
      </c>
      <c r="AI75" s="791">
        <v>0</v>
      </c>
      <c r="AJ75" s="791">
        <v>0</v>
      </c>
      <c r="AK75" s="791">
        <v>0</v>
      </c>
      <c r="AL75" s="791">
        <v>0</v>
      </c>
      <c r="AM75" s="791">
        <v>0</v>
      </c>
      <c r="AN75" s="791">
        <v>0</v>
      </c>
      <c r="AO75" s="791">
        <v>0</v>
      </c>
      <c r="AP75" s="791">
        <v>0</v>
      </c>
      <c r="AQ75" s="791">
        <v>0</v>
      </c>
      <c r="AR75" s="791">
        <v>0</v>
      </c>
      <c r="AS75" s="791">
        <v>0</v>
      </c>
      <c r="AT75" s="791">
        <v>0</v>
      </c>
      <c r="AU75" s="791">
        <v>0</v>
      </c>
      <c r="AV75" s="791">
        <v>0</v>
      </c>
      <c r="AW75" s="791">
        <v>0</v>
      </c>
      <c r="AX75" s="791"/>
      <c r="AY75" s="712">
        <v>0</v>
      </c>
      <c r="BA75" s="728">
        <v>0</v>
      </c>
      <c r="BB75" s="51">
        <v>0</v>
      </c>
    </row>
    <row r="76" spans="1:67" ht="15" hidden="1" customHeight="1" outlineLevel="1" x14ac:dyDescent="0.2">
      <c r="A76" s="91" t="s">
        <v>232</v>
      </c>
      <c r="C76" s="791">
        <v>0</v>
      </c>
      <c r="D76" s="791">
        <v>0</v>
      </c>
      <c r="E76" s="791">
        <v>0</v>
      </c>
      <c r="F76" s="791">
        <v>0</v>
      </c>
      <c r="G76" s="791">
        <v>0</v>
      </c>
      <c r="H76" s="791">
        <v>0</v>
      </c>
      <c r="I76" s="791">
        <v>0</v>
      </c>
      <c r="J76" s="791">
        <v>0</v>
      </c>
      <c r="K76" s="791">
        <v>0</v>
      </c>
      <c r="L76" s="791">
        <v>0</v>
      </c>
      <c r="M76" s="787">
        <v>0</v>
      </c>
      <c r="N76" s="791">
        <v>0</v>
      </c>
      <c r="O76" s="791">
        <v>0</v>
      </c>
      <c r="P76" s="791">
        <v>0</v>
      </c>
      <c r="Q76" s="791">
        <v>0</v>
      </c>
      <c r="R76" s="791">
        <v>0</v>
      </c>
      <c r="S76" s="791">
        <v>0</v>
      </c>
      <c r="T76" s="791">
        <v>0</v>
      </c>
      <c r="U76" s="791">
        <v>0</v>
      </c>
      <c r="V76" s="791">
        <v>0</v>
      </c>
      <c r="W76" s="791">
        <v>0</v>
      </c>
      <c r="X76" s="791">
        <v>0</v>
      </c>
      <c r="Y76" s="791">
        <v>0</v>
      </c>
      <c r="Z76" s="805">
        <v>0</v>
      </c>
      <c r="AA76" s="791">
        <v>0</v>
      </c>
      <c r="AB76" s="791">
        <v>0</v>
      </c>
      <c r="AC76" s="791">
        <v>0</v>
      </c>
      <c r="AD76" s="791">
        <v>0</v>
      </c>
      <c r="AE76" s="791">
        <v>0</v>
      </c>
      <c r="AF76" s="791">
        <v>0</v>
      </c>
      <c r="AG76" s="791">
        <v>0</v>
      </c>
      <c r="AH76" s="791">
        <v>0</v>
      </c>
      <c r="AI76" s="791">
        <v>0</v>
      </c>
      <c r="AJ76" s="791">
        <v>0</v>
      </c>
      <c r="AK76" s="791">
        <v>0</v>
      </c>
      <c r="AL76" s="791">
        <v>0</v>
      </c>
      <c r="AM76" s="791">
        <v>0</v>
      </c>
      <c r="AN76" s="791">
        <v>0</v>
      </c>
      <c r="AO76" s="791">
        <v>0</v>
      </c>
      <c r="AP76" s="791">
        <v>0</v>
      </c>
      <c r="AQ76" s="791">
        <v>0</v>
      </c>
      <c r="AR76" s="791">
        <v>0</v>
      </c>
      <c r="AS76" s="791">
        <v>0</v>
      </c>
      <c r="AT76" s="791">
        <v>0</v>
      </c>
      <c r="AU76" s="791">
        <v>0</v>
      </c>
      <c r="AV76" s="791">
        <v>0</v>
      </c>
      <c r="AW76" s="791">
        <v>0</v>
      </c>
      <c r="AX76" s="791"/>
      <c r="AY76" s="712">
        <v>0</v>
      </c>
      <c r="BA76" s="728">
        <v>0</v>
      </c>
      <c r="BB76" s="51">
        <v>0</v>
      </c>
    </row>
    <row r="77" spans="1:67" ht="15" hidden="1" customHeight="1" outlineLevel="1" x14ac:dyDescent="0.2">
      <c r="A77" s="91" t="s">
        <v>233</v>
      </c>
      <c r="C77" s="791">
        <v>0</v>
      </c>
      <c r="D77" s="791">
        <v>0</v>
      </c>
      <c r="E77" s="791">
        <v>0</v>
      </c>
      <c r="F77" s="791">
        <v>0</v>
      </c>
      <c r="G77" s="791">
        <v>0</v>
      </c>
      <c r="H77" s="791">
        <v>0</v>
      </c>
      <c r="I77" s="791">
        <v>0</v>
      </c>
      <c r="J77" s="791">
        <v>0</v>
      </c>
      <c r="K77" s="791">
        <v>0</v>
      </c>
      <c r="L77" s="791">
        <v>0</v>
      </c>
      <c r="M77" s="787">
        <v>0</v>
      </c>
      <c r="N77" s="791">
        <v>0</v>
      </c>
      <c r="O77" s="791">
        <v>0</v>
      </c>
      <c r="P77" s="791">
        <v>0</v>
      </c>
      <c r="Q77" s="791">
        <v>0</v>
      </c>
      <c r="R77" s="791">
        <v>0</v>
      </c>
      <c r="S77" s="791">
        <v>0</v>
      </c>
      <c r="T77" s="791">
        <v>0</v>
      </c>
      <c r="U77" s="791">
        <v>0</v>
      </c>
      <c r="V77" s="791">
        <v>0</v>
      </c>
      <c r="W77" s="791">
        <v>0</v>
      </c>
      <c r="X77" s="791">
        <v>0</v>
      </c>
      <c r="Y77" s="791">
        <v>0</v>
      </c>
      <c r="Z77" s="805">
        <v>0</v>
      </c>
      <c r="AA77" s="791">
        <v>0</v>
      </c>
      <c r="AB77" s="791">
        <v>0</v>
      </c>
      <c r="AC77" s="791">
        <v>0</v>
      </c>
      <c r="AD77" s="791">
        <v>0</v>
      </c>
      <c r="AE77" s="791">
        <v>0</v>
      </c>
      <c r="AF77" s="791">
        <v>0</v>
      </c>
      <c r="AG77" s="791">
        <v>0</v>
      </c>
      <c r="AH77" s="791">
        <v>0</v>
      </c>
      <c r="AI77" s="791">
        <v>0</v>
      </c>
      <c r="AJ77" s="791">
        <v>0</v>
      </c>
      <c r="AK77" s="791">
        <v>0</v>
      </c>
      <c r="AL77" s="791">
        <v>0</v>
      </c>
      <c r="AM77" s="791">
        <v>0</v>
      </c>
      <c r="AN77" s="791">
        <v>0</v>
      </c>
      <c r="AO77" s="791">
        <v>0</v>
      </c>
      <c r="AP77" s="791">
        <v>0</v>
      </c>
      <c r="AQ77" s="791">
        <v>0</v>
      </c>
      <c r="AR77" s="791">
        <v>0</v>
      </c>
      <c r="AS77" s="791">
        <v>0</v>
      </c>
      <c r="AT77" s="791">
        <v>0</v>
      </c>
      <c r="AU77" s="791">
        <v>0</v>
      </c>
      <c r="AV77" s="791">
        <v>0</v>
      </c>
      <c r="AW77" s="791">
        <v>0</v>
      </c>
      <c r="AX77" s="791"/>
      <c r="AY77" s="712">
        <v>0</v>
      </c>
      <c r="BA77" s="728">
        <v>0</v>
      </c>
      <c r="BB77" s="51">
        <v>0</v>
      </c>
    </row>
    <row r="78" spans="1:67" ht="15" hidden="1" customHeight="1" outlineLevel="1" x14ac:dyDescent="0.2">
      <c r="A78" s="91" t="s">
        <v>234</v>
      </c>
      <c r="C78" s="791">
        <v>0</v>
      </c>
      <c r="D78" s="791">
        <v>0</v>
      </c>
      <c r="E78" s="791">
        <v>0</v>
      </c>
      <c r="F78" s="791">
        <v>0</v>
      </c>
      <c r="G78" s="791">
        <v>0</v>
      </c>
      <c r="H78" s="791">
        <v>0</v>
      </c>
      <c r="I78" s="791">
        <v>0</v>
      </c>
      <c r="J78" s="791">
        <v>0</v>
      </c>
      <c r="K78" s="791">
        <v>0</v>
      </c>
      <c r="L78" s="791">
        <v>0</v>
      </c>
      <c r="M78" s="787">
        <v>0</v>
      </c>
      <c r="N78" s="791">
        <v>0</v>
      </c>
      <c r="O78" s="791">
        <v>0</v>
      </c>
      <c r="P78" s="791">
        <v>0</v>
      </c>
      <c r="Q78" s="791">
        <v>0</v>
      </c>
      <c r="R78" s="791">
        <v>0</v>
      </c>
      <c r="S78" s="791">
        <v>0</v>
      </c>
      <c r="T78" s="791">
        <v>0</v>
      </c>
      <c r="U78" s="791">
        <v>0</v>
      </c>
      <c r="V78" s="791">
        <v>0</v>
      </c>
      <c r="W78" s="791">
        <v>0</v>
      </c>
      <c r="X78" s="791">
        <v>0</v>
      </c>
      <c r="Y78" s="791">
        <v>0</v>
      </c>
      <c r="Z78" s="805">
        <v>0</v>
      </c>
      <c r="AA78" s="791">
        <v>0</v>
      </c>
      <c r="AB78" s="791">
        <v>0</v>
      </c>
      <c r="AC78" s="791">
        <v>0</v>
      </c>
      <c r="AD78" s="791">
        <v>0</v>
      </c>
      <c r="AE78" s="791">
        <v>0</v>
      </c>
      <c r="AF78" s="791">
        <v>0</v>
      </c>
      <c r="AG78" s="791">
        <v>0</v>
      </c>
      <c r="AH78" s="791">
        <v>0</v>
      </c>
      <c r="AI78" s="791">
        <v>0</v>
      </c>
      <c r="AJ78" s="791">
        <v>0</v>
      </c>
      <c r="AK78" s="791">
        <v>0</v>
      </c>
      <c r="AL78" s="791">
        <v>0</v>
      </c>
      <c r="AM78" s="791">
        <v>0</v>
      </c>
      <c r="AN78" s="791">
        <v>0</v>
      </c>
      <c r="AO78" s="791">
        <v>0</v>
      </c>
      <c r="AP78" s="791">
        <v>0</v>
      </c>
      <c r="AQ78" s="791">
        <v>0</v>
      </c>
      <c r="AR78" s="791">
        <v>0</v>
      </c>
      <c r="AS78" s="791">
        <v>0</v>
      </c>
      <c r="AT78" s="791">
        <v>0</v>
      </c>
      <c r="AU78" s="791">
        <v>0</v>
      </c>
      <c r="AV78" s="791">
        <v>0</v>
      </c>
      <c r="AW78" s="791">
        <v>0</v>
      </c>
      <c r="AX78" s="791"/>
      <c r="AY78" s="712">
        <v>0</v>
      </c>
      <c r="BA78" s="728">
        <v>0</v>
      </c>
      <c r="BB78" s="51">
        <v>0</v>
      </c>
    </row>
    <row r="79" spans="1:67" ht="15" hidden="1" customHeight="1" outlineLevel="1" x14ac:dyDescent="0.2"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89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805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1"/>
      <c r="AQ79" s="791"/>
      <c r="AR79" s="791"/>
      <c r="AS79" s="791"/>
      <c r="AT79" s="791"/>
      <c r="AU79" s="791"/>
      <c r="AV79" s="791"/>
      <c r="AW79" s="791"/>
      <c r="AX79" s="791"/>
      <c r="AY79" s="789"/>
      <c r="BA79" s="728"/>
      <c r="BB79" s="51">
        <v>0</v>
      </c>
    </row>
    <row r="80" spans="1:67" ht="15" hidden="1" customHeight="1" outlineLevel="1" x14ac:dyDescent="0.2">
      <c r="A80" s="93" t="s">
        <v>235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89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805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1"/>
      <c r="AL80" s="791"/>
      <c r="AM80" s="791"/>
      <c r="AN80" s="791"/>
      <c r="AO80" s="791"/>
      <c r="AP80" s="791"/>
      <c r="AQ80" s="791"/>
      <c r="AR80" s="791"/>
      <c r="AS80" s="791"/>
      <c r="AT80" s="791"/>
      <c r="AU80" s="791"/>
      <c r="AV80" s="791"/>
      <c r="AW80" s="791"/>
      <c r="AX80" s="791"/>
      <c r="AY80" s="789"/>
      <c r="BA80" s="728"/>
      <c r="BB80" s="51">
        <v>0</v>
      </c>
      <c r="BC80" s="726"/>
    </row>
    <row r="81" spans="1:55" ht="15" hidden="1" customHeight="1" outlineLevel="1" x14ac:dyDescent="0.2">
      <c r="A81" s="216" t="s">
        <v>236</v>
      </c>
      <c r="C81" s="791">
        <v>4256793</v>
      </c>
      <c r="D81" s="791">
        <v>792170</v>
      </c>
      <c r="E81" s="791">
        <v>0</v>
      </c>
      <c r="F81" s="791">
        <v>2971047</v>
      </c>
      <c r="G81" s="791">
        <v>0</v>
      </c>
      <c r="H81" s="791">
        <v>328703</v>
      </c>
      <c r="I81" s="791">
        <v>351965</v>
      </c>
      <c r="J81" s="791">
        <v>0</v>
      </c>
      <c r="K81" s="791">
        <v>176061</v>
      </c>
      <c r="L81" s="791">
        <v>1328956</v>
      </c>
      <c r="M81" s="787">
        <v>0</v>
      </c>
      <c r="N81" s="791">
        <v>372700</v>
      </c>
      <c r="O81" s="791">
        <v>226462</v>
      </c>
      <c r="P81" s="791">
        <v>19858</v>
      </c>
      <c r="Q81" s="791">
        <v>0</v>
      </c>
      <c r="R81" s="791">
        <v>0</v>
      </c>
      <c r="S81" s="791">
        <v>6911591</v>
      </c>
      <c r="T81" s="791">
        <v>17346416</v>
      </c>
      <c r="U81" s="791">
        <v>906995</v>
      </c>
      <c r="V81" s="791">
        <v>0</v>
      </c>
      <c r="W81" s="791">
        <v>0</v>
      </c>
      <c r="X81" s="791">
        <v>401383</v>
      </c>
      <c r="Y81" s="791">
        <v>72219</v>
      </c>
      <c r="Z81" s="805">
        <v>33918914</v>
      </c>
      <c r="AA81" s="791">
        <v>1957410</v>
      </c>
      <c r="AB81" s="791">
        <v>1372907</v>
      </c>
      <c r="AC81" s="791">
        <v>7188</v>
      </c>
      <c r="AD81" s="791">
        <v>0</v>
      </c>
      <c r="AE81" s="791">
        <v>155744</v>
      </c>
      <c r="AF81" s="791">
        <v>0</v>
      </c>
      <c r="AG81" s="791">
        <v>158577</v>
      </c>
      <c r="AH81" s="791">
        <v>987803</v>
      </c>
      <c r="AI81" s="791">
        <v>250832</v>
      </c>
      <c r="AJ81" s="791">
        <v>304087</v>
      </c>
      <c r="AK81" s="791">
        <v>82323</v>
      </c>
      <c r="AL81" s="791">
        <v>0</v>
      </c>
      <c r="AM81" s="791">
        <v>1335637</v>
      </c>
      <c r="AN81" s="791">
        <v>323748</v>
      </c>
      <c r="AO81" s="791">
        <v>16240</v>
      </c>
      <c r="AP81" s="791">
        <v>5021271</v>
      </c>
      <c r="AQ81" s="791">
        <v>3153139</v>
      </c>
      <c r="AR81" s="791">
        <v>1968094</v>
      </c>
      <c r="AS81" s="791">
        <v>963759</v>
      </c>
      <c r="AT81" s="791">
        <v>10432</v>
      </c>
      <c r="AU81" s="791">
        <v>76995</v>
      </c>
      <c r="AV81" s="791">
        <v>151666</v>
      </c>
      <c r="AW81" s="791">
        <v>826240</v>
      </c>
      <c r="AX81" s="791"/>
      <c r="AY81" s="712">
        <v>89506325</v>
      </c>
      <c r="BA81" s="728">
        <v>68372951</v>
      </c>
      <c r="BB81" s="51">
        <v>0</v>
      </c>
      <c r="BC81" s="726"/>
    </row>
    <row r="82" spans="1:55" ht="15" hidden="1" customHeight="1" outlineLevel="1" x14ac:dyDescent="0.2">
      <c r="A82" s="216" t="s">
        <v>237</v>
      </c>
      <c r="C82" s="791">
        <v>272324</v>
      </c>
      <c r="D82" s="791">
        <v>88135</v>
      </c>
      <c r="E82" s="791">
        <v>0</v>
      </c>
      <c r="F82" s="791">
        <v>2975854</v>
      </c>
      <c r="G82" s="791">
        <v>0</v>
      </c>
      <c r="H82" s="791">
        <v>418994</v>
      </c>
      <c r="I82" s="791">
        <v>963371</v>
      </c>
      <c r="J82" s="791">
        <v>0</v>
      </c>
      <c r="K82" s="791">
        <v>729890</v>
      </c>
      <c r="L82" s="791">
        <v>1022028</v>
      </c>
      <c r="M82" s="787">
        <v>0</v>
      </c>
      <c r="N82" s="791">
        <v>255063</v>
      </c>
      <c r="O82" s="791">
        <v>320760</v>
      </c>
      <c r="P82" s="791">
        <v>79033</v>
      </c>
      <c r="Q82" s="791">
        <v>2736913</v>
      </c>
      <c r="R82" s="791">
        <v>0</v>
      </c>
      <c r="S82" s="791">
        <v>2023658</v>
      </c>
      <c r="T82" s="791">
        <v>10483116</v>
      </c>
      <c r="U82" s="791">
        <v>1375651</v>
      </c>
      <c r="V82" s="791">
        <v>0</v>
      </c>
      <c r="W82" s="791">
        <v>0</v>
      </c>
      <c r="X82" s="791">
        <v>1240547</v>
      </c>
      <c r="Y82" s="791">
        <v>189081</v>
      </c>
      <c r="Z82" s="805">
        <v>29284393</v>
      </c>
      <c r="AA82" s="791">
        <v>3440593</v>
      </c>
      <c r="AB82" s="791">
        <v>12352961</v>
      </c>
      <c r="AC82" s="791">
        <v>18185</v>
      </c>
      <c r="AD82" s="791">
        <v>0</v>
      </c>
      <c r="AE82" s="791">
        <v>352624</v>
      </c>
      <c r="AF82" s="791">
        <v>0</v>
      </c>
      <c r="AG82" s="791">
        <v>463971</v>
      </c>
      <c r="AH82" s="791">
        <v>275831</v>
      </c>
      <c r="AI82" s="791">
        <v>0</v>
      </c>
      <c r="AJ82" s="791">
        <v>498925</v>
      </c>
      <c r="AK82" s="791">
        <v>149751</v>
      </c>
      <c r="AL82" s="791">
        <v>0</v>
      </c>
      <c r="AM82" s="791">
        <v>3678268</v>
      </c>
      <c r="AN82" s="791">
        <v>227172</v>
      </c>
      <c r="AO82" s="791">
        <v>0</v>
      </c>
      <c r="AP82" s="791">
        <v>5752402</v>
      </c>
      <c r="AQ82" s="791">
        <v>5119742</v>
      </c>
      <c r="AR82" s="791">
        <v>4187792</v>
      </c>
      <c r="AS82" s="791">
        <v>2908323</v>
      </c>
      <c r="AT82" s="791">
        <v>41730</v>
      </c>
      <c r="AU82" s="791">
        <v>141159</v>
      </c>
      <c r="AV82" s="791">
        <v>347903</v>
      </c>
      <c r="AW82" s="791">
        <v>1713548</v>
      </c>
      <c r="AX82" s="791"/>
      <c r="AY82" s="712">
        <v>96129691</v>
      </c>
      <c r="BA82" s="728">
        <v>81177354</v>
      </c>
      <c r="BB82" s="51">
        <v>0</v>
      </c>
      <c r="BC82" s="726"/>
    </row>
    <row r="83" spans="1:55" ht="15" hidden="1" customHeight="1" outlineLevel="1" x14ac:dyDescent="0.2">
      <c r="A83" s="94" t="s">
        <v>238</v>
      </c>
      <c r="C83" s="791">
        <v>0</v>
      </c>
      <c r="D83" s="791">
        <v>0</v>
      </c>
      <c r="E83" s="791">
        <v>0</v>
      </c>
      <c r="F83" s="791">
        <v>771916</v>
      </c>
      <c r="G83" s="791">
        <v>0</v>
      </c>
      <c r="H83" s="791">
        <v>0</v>
      </c>
      <c r="I83" s="791">
        <v>0</v>
      </c>
      <c r="J83" s="791">
        <v>0</v>
      </c>
      <c r="K83" s="791">
        <v>0</v>
      </c>
      <c r="L83" s="791">
        <v>0</v>
      </c>
      <c r="M83" s="787">
        <v>0</v>
      </c>
      <c r="N83" s="791">
        <v>27658</v>
      </c>
      <c r="O83" s="791">
        <v>34782</v>
      </c>
      <c r="P83" s="791">
        <v>8570</v>
      </c>
      <c r="Q83" s="791">
        <v>296783</v>
      </c>
      <c r="R83" s="791">
        <v>0</v>
      </c>
      <c r="S83" s="791">
        <v>931158</v>
      </c>
      <c r="T83" s="791">
        <v>4889408</v>
      </c>
      <c r="U83" s="791">
        <v>482794</v>
      </c>
      <c r="V83" s="791">
        <v>0</v>
      </c>
      <c r="W83" s="791">
        <v>0</v>
      </c>
      <c r="X83" s="791">
        <v>0</v>
      </c>
      <c r="Y83" s="791">
        <v>0</v>
      </c>
      <c r="Z83" s="805">
        <v>1435212</v>
      </c>
      <c r="AA83" s="791">
        <v>3467</v>
      </c>
      <c r="AB83" s="791">
        <v>9565</v>
      </c>
      <c r="AC83" s="791">
        <v>0</v>
      </c>
      <c r="AD83" s="791">
        <v>0</v>
      </c>
      <c r="AE83" s="791">
        <v>0</v>
      </c>
      <c r="AF83" s="791">
        <v>0</v>
      </c>
      <c r="AG83" s="791">
        <v>313604</v>
      </c>
      <c r="AH83" s="791">
        <v>109164</v>
      </c>
      <c r="AI83" s="791">
        <v>0</v>
      </c>
      <c r="AJ83" s="791">
        <v>0</v>
      </c>
      <c r="AK83" s="791">
        <v>0</v>
      </c>
      <c r="AL83" s="791">
        <v>0</v>
      </c>
      <c r="AM83" s="791">
        <v>0</v>
      </c>
      <c r="AN83" s="791">
        <v>0</v>
      </c>
      <c r="AO83" s="791">
        <v>0</v>
      </c>
      <c r="AP83" s="791">
        <v>0</v>
      </c>
      <c r="AQ83" s="791">
        <v>0</v>
      </c>
      <c r="AR83" s="791">
        <v>0</v>
      </c>
      <c r="AS83" s="791">
        <v>0</v>
      </c>
      <c r="AT83" s="791">
        <v>0</v>
      </c>
      <c r="AU83" s="791">
        <v>0</v>
      </c>
      <c r="AV83" s="791">
        <v>0</v>
      </c>
      <c r="AW83" s="791">
        <v>37429</v>
      </c>
      <c r="AX83" s="791"/>
      <c r="AY83" s="712">
        <v>9351510</v>
      </c>
      <c r="BA83" s="728">
        <v>9273269</v>
      </c>
      <c r="BB83" s="51">
        <v>0</v>
      </c>
      <c r="BC83" s="726"/>
    </row>
    <row r="84" spans="1:55" ht="15" hidden="1" customHeight="1" outlineLevel="1" x14ac:dyDescent="0.2">
      <c r="A84" s="94" t="s">
        <v>239</v>
      </c>
      <c r="C84" s="791">
        <v>0</v>
      </c>
      <c r="D84" s="791">
        <v>0</v>
      </c>
      <c r="E84" s="791">
        <v>0</v>
      </c>
      <c r="F84" s="791">
        <v>0</v>
      </c>
      <c r="G84" s="791">
        <v>0</v>
      </c>
      <c r="H84" s="791">
        <v>0</v>
      </c>
      <c r="I84" s="791">
        <v>0</v>
      </c>
      <c r="J84" s="791">
        <v>0</v>
      </c>
      <c r="K84" s="791">
        <v>0</v>
      </c>
      <c r="L84" s="791">
        <v>0</v>
      </c>
      <c r="M84" s="787">
        <v>0</v>
      </c>
      <c r="N84" s="791">
        <v>0</v>
      </c>
      <c r="O84" s="791">
        <v>0</v>
      </c>
      <c r="P84" s="791">
        <v>0</v>
      </c>
      <c r="Q84" s="791">
        <v>0</v>
      </c>
      <c r="R84" s="791">
        <v>0</v>
      </c>
      <c r="S84" s="791">
        <v>0</v>
      </c>
      <c r="T84" s="791">
        <v>0</v>
      </c>
      <c r="U84" s="791">
        <v>0</v>
      </c>
      <c r="V84" s="791">
        <v>0</v>
      </c>
      <c r="W84" s="791">
        <v>0</v>
      </c>
      <c r="X84" s="791">
        <v>0</v>
      </c>
      <c r="Y84" s="791">
        <v>0</v>
      </c>
      <c r="Z84" s="805">
        <v>0</v>
      </c>
      <c r="AA84" s="791">
        <v>0</v>
      </c>
      <c r="AB84" s="791">
        <v>0</v>
      </c>
      <c r="AC84" s="791">
        <v>0</v>
      </c>
      <c r="AD84" s="791">
        <v>0</v>
      </c>
      <c r="AE84" s="791">
        <v>0</v>
      </c>
      <c r="AF84" s="791">
        <v>0</v>
      </c>
      <c r="AG84" s="791">
        <v>0</v>
      </c>
      <c r="AH84" s="791">
        <v>0</v>
      </c>
      <c r="AI84" s="791">
        <v>0</v>
      </c>
      <c r="AJ84" s="791">
        <v>0</v>
      </c>
      <c r="AK84" s="791">
        <v>0</v>
      </c>
      <c r="AL84" s="791">
        <v>0</v>
      </c>
      <c r="AM84" s="791">
        <v>0</v>
      </c>
      <c r="AN84" s="791">
        <v>0</v>
      </c>
      <c r="AO84" s="791">
        <v>0</v>
      </c>
      <c r="AP84" s="791">
        <v>0</v>
      </c>
      <c r="AQ84" s="791">
        <v>0</v>
      </c>
      <c r="AR84" s="791">
        <v>0</v>
      </c>
      <c r="AS84" s="791">
        <v>0</v>
      </c>
      <c r="AT84" s="791">
        <v>0</v>
      </c>
      <c r="AU84" s="791">
        <v>0</v>
      </c>
      <c r="AV84" s="791">
        <v>0</v>
      </c>
      <c r="AW84" s="791">
        <v>0</v>
      </c>
      <c r="AX84" s="791"/>
      <c r="AY84" s="712">
        <v>0</v>
      </c>
      <c r="BA84" s="728">
        <v>0</v>
      </c>
      <c r="BB84" s="51">
        <v>0</v>
      </c>
      <c r="BC84" s="726"/>
    </row>
    <row r="85" spans="1:55" ht="15" hidden="1" customHeight="1" outlineLevel="1" x14ac:dyDescent="0.2">
      <c r="A85" s="216" t="s">
        <v>240</v>
      </c>
      <c r="C85" s="791">
        <v>0</v>
      </c>
      <c r="D85" s="791">
        <v>0</v>
      </c>
      <c r="E85" s="791">
        <v>0</v>
      </c>
      <c r="F85" s="791">
        <v>26394</v>
      </c>
      <c r="G85" s="791">
        <v>335176</v>
      </c>
      <c r="H85" s="791">
        <v>0</v>
      </c>
      <c r="I85" s="791">
        <v>0</v>
      </c>
      <c r="J85" s="791">
        <v>634176</v>
      </c>
      <c r="K85" s="791">
        <v>224079</v>
      </c>
      <c r="L85" s="791">
        <v>0</v>
      </c>
      <c r="M85" s="787">
        <v>277714</v>
      </c>
      <c r="N85" s="791">
        <v>0</v>
      </c>
      <c r="O85" s="791">
        <v>0</v>
      </c>
      <c r="P85" s="791">
        <v>0</v>
      </c>
      <c r="Q85" s="791">
        <v>0</v>
      </c>
      <c r="R85" s="791">
        <v>791108</v>
      </c>
      <c r="S85" s="791">
        <v>0</v>
      </c>
      <c r="T85" s="791">
        <v>0</v>
      </c>
      <c r="U85" s="791">
        <v>360555</v>
      </c>
      <c r="V85" s="791">
        <v>0</v>
      </c>
      <c r="W85" s="791">
        <v>19449488</v>
      </c>
      <c r="X85" s="791">
        <v>0</v>
      </c>
      <c r="Y85" s="791">
        <v>0</v>
      </c>
      <c r="Z85" s="805">
        <v>0</v>
      </c>
      <c r="AA85" s="791">
        <v>0</v>
      </c>
      <c r="AB85" s="791">
        <v>2500049</v>
      </c>
      <c r="AC85" s="791">
        <v>0</v>
      </c>
      <c r="AD85" s="791">
        <v>1642102</v>
      </c>
      <c r="AE85" s="791">
        <v>5116</v>
      </c>
      <c r="AF85" s="791">
        <v>2321809</v>
      </c>
      <c r="AG85" s="791">
        <v>0</v>
      </c>
      <c r="AH85" s="791">
        <v>0</v>
      </c>
      <c r="AI85" s="791">
        <v>0</v>
      </c>
      <c r="AJ85" s="791">
        <v>0</v>
      </c>
      <c r="AK85" s="791">
        <v>0</v>
      </c>
      <c r="AL85" s="791">
        <v>212763</v>
      </c>
      <c r="AM85" s="791">
        <v>201101</v>
      </c>
      <c r="AN85" s="791">
        <v>9616</v>
      </c>
      <c r="AO85" s="791">
        <v>37656</v>
      </c>
      <c r="AP85" s="791">
        <v>340616</v>
      </c>
      <c r="AQ85" s="791">
        <v>509980</v>
      </c>
      <c r="AR85" s="791">
        <v>398542</v>
      </c>
      <c r="AS85" s="791">
        <v>125263</v>
      </c>
      <c r="AT85" s="791">
        <v>17445</v>
      </c>
      <c r="AU85" s="791">
        <v>38626</v>
      </c>
      <c r="AV85" s="791">
        <v>0</v>
      </c>
      <c r="AW85" s="791">
        <v>223373</v>
      </c>
      <c r="AX85" s="791"/>
      <c r="AY85" s="712">
        <v>30682747</v>
      </c>
      <c r="BA85" s="728">
        <v>26515004</v>
      </c>
      <c r="BB85" s="51">
        <v>0</v>
      </c>
      <c r="BC85" s="726"/>
    </row>
    <row r="86" spans="1:55" ht="15" hidden="1" customHeight="1" outlineLevel="1" x14ac:dyDescent="0.2">
      <c r="A86" s="94" t="s">
        <v>235</v>
      </c>
      <c r="C86" s="791">
        <v>0</v>
      </c>
      <c r="D86" s="791">
        <v>0</v>
      </c>
      <c r="E86" s="791">
        <v>4401856</v>
      </c>
      <c r="F86" s="791">
        <v>4771</v>
      </c>
      <c r="G86" s="791">
        <v>0</v>
      </c>
      <c r="H86" s="791">
        <v>0</v>
      </c>
      <c r="I86" s="791">
        <v>0</v>
      </c>
      <c r="J86" s="791">
        <v>0</v>
      </c>
      <c r="K86" s="791">
        <v>0</v>
      </c>
      <c r="L86" s="791">
        <v>254996</v>
      </c>
      <c r="M86" s="787">
        <v>0</v>
      </c>
      <c r="N86" s="791">
        <v>0</v>
      </c>
      <c r="O86" s="791">
        <v>0</v>
      </c>
      <c r="P86" s="791">
        <v>0</v>
      </c>
      <c r="Q86" s="791">
        <v>0</v>
      </c>
      <c r="R86" s="791">
        <v>0</v>
      </c>
      <c r="S86" s="791">
        <v>6306</v>
      </c>
      <c r="T86" s="791">
        <v>33110</v>
      </c>
      <c r="U86" s="791">
        <v>3269</v>
      </c>
      <c r="V86" s="791">
        <v>0</v>
      </c>
      <c r="W86" s="791">
        <v>0</v>
      </c>
      <c r="X86" s="791">
        <v>0</v>
      </c>
      <c r="Y86" s="791">
        <v>0</v>
      </c>
      <c r="Z86" s="805">
        <v>0</v>
      </c>
      <c r="AA86" s="791">
        <v>0</v>
      </c>
      <c r="AB86" s="791">
        <v>0</v>
      </c>
      <c r="AC86" s="791">
        <v>0</v>
      </c>
      <c r="AD86" s="791">
        <v>0</v>
      </c>
      <c r="AE86" s="791">
        <v>0</v>
      </c>
      <c r="AF86" s="791">
        <v>0</v>
      </c>
      <c r="AG86" s="791">
        <v>60814</v>
      </c>
      <c r="AH86" s="791">
        <v>26278</v>
      </c>
      <c r="AI86" s="791">
        <v>0</v>
      </c>
      <c r="AJ86" s="791">
        <v>0</v>
      </c>
      <c r="AK86" s="791">
        <v>0</v>
      </c>
      <c r="AL86" s="791">
        <v>0</v>
      </c>
      <c r="AM86" s="791">
        <v>0</v>
      </c>
      <c r="AN86" s="791">
        <v>0</v>
      </c>
      <c r="AO86" s="791">
        <v>0</v>
      </c>
      <c r="AP86" s="791">
        <v>0</v>
      </c>
      <c r="AQ86" s="791">
        <v>0</v>
      </c>
      <c r="AR86" s="791">
        <v>0</v>
      </c>
      <c r="AS86" s="791">
        <v>0</v>
      </c>
      <c r="AT86" s="791">
        <v>0</v>
      </c>
      <c r="AU86" s="791">
        <v>0</v>
      </c>
      <c r="AV86" s="791">
        <v>0</v>
      </c>
      <c r="AW86" s="791">
        <v>0</v>
      </c>
      <c r="AX86" s="791"/>
      <c r="AY86" s="712">
        <v>4791400</v>
      </c>
      <c r="BA86" s="728">
        <v>102759</v>
      </c>
      <c r="BB86" s="51">
        <v>0</v>
      </c>
      <c r="BC86" s="726"/>
    </row>
    <row r="87" spans="1:55" ht="15" hidden="1" customHeight="1" outlineLevel="1" x14ac:dyDescent="0.2">
      <c r="A87" s="95" t="s">
        <v>241</v>
      </c>
      <c r="C87" s="791">
        <v>4529117</v>
      </c>
      <c r="D87" s="791">
        <v>880305</v>
      </c>
      <c r="E87" s="791">
        <v>4401856</v>
      </c>
      <c r="F87" s="791">
        <v>6749982</v>
      </c>
      <c r="G87" s="791">
        <v>335176</v>
      </c>
      <c r="H87" s="791">
        <v>747697</v>
      </c>
      <c r="I87" s="791">
        <v>1315336</v>
      </c>
      <c r="J87" s="791">
        <v>634176</v>
      </c>
      <c r="K87" s="791">
        <v>1130030</v>
      </c>
      <c r="L87" s="791">
        <v>2605980</v>
      </c>
      <c r="M87" s="791">
        <v>277714</v>
      </c>
      <c r="N87" s="791">
        <v>655421</v>
      </c>
      <c r="O87" s="791">
        <v>582004</v>
      </c>
      <c r="P87" s="791">
        <v>107461</v>
      </c>
      <c r="Q87" s="791">
        <v>3033696</v>
      </c>
      <c r="R87" s="791">
        <v>791108</v>
      </c>
      <c r="S87" s="791">
        <v>9872713</v>
      </c>
      <c r="T87" s="791">
        <v>32752050</v>
      </c>
      <c r="U87" s="791">
        <v>3129264</v>
      </c>
      <c r="V87" s="791">
        <v>0</v>
      </c>
      <c r="W87" s="791">
        <v>19449488</v>
      </c>
      <c r="X87" s="791">
        <v>1641930</v>
      </c>
      <c r="Y87" s="791">
        <v>261300</v>
      </c>
      <c r="Z87" s="805">
        <v>64638519</v>
      </c>
      <c r="AA87" s="791">
        <v>5401470</v>
      </c>
      <c r="AB87" s="791">
        <v>16235482</v>
      </c>
      <c r="AC87" s="791">
        <v>25373</v>
      </c>
      <c r="AD87" s="791">
        <v>1642102</v>
      </c>
      <c r="AE87" s="791">
        <v>513484</v>
      </c>
      <c r="AF87" s="791">
        <v>2321809</v>
      </c>
      <c r="AG87" s="791">
        <v>996966</v>
      </c>
      <c r="AH87" s="791">
        <v>1399076</v>
      </c>
      <c r="AI87" s="791">
        <v>250832</v>
      </c>
      <c r="AJ87" s="791">
        <v>803012</v>
      </c>
      <c r="AK87" s="791">
        <v>232074</v>
      </c>
      <c r="AL87" s="791">
        <v>212763</v>
      </c>
      <c r="AM87" s="791">
        <v>5215006</v>
      </c>
      <c r="AN87" s="791">
        <v>560536</v>
      </c>
      <c r="AO87" s="791">
        <v>53896</v>
      </c>
      <c r="AP87" s="791">
        <v>11114289</v>
      </c>
      <c r="AQ87" s="791">
        <v>8782861</v>
      </c>
      <c r="AR87" s="791">
        <v>6554428</v>
      </c>
      <c r="AS87" s="791">
        <v>3997345</v>
      </c>
      <c r="AT87" s="791">
        <v>69607</v>
      </c>
      <c r="AU87" s="791">
        <v>256780</v>
      </c>
      <c r="AV87" s="791">
        <v>499569</v>
      </c>
      <c r="AW87" s="791">
        <v>2800590</v>
      </c>
      <c r="AX87" s="791"/>
      <c r="AY87" s="712">
        <v>230461673</v>
      </c>
      <c r="AZ87" s="712"/>
      <c r="BA87" s="712">
        <v>185441337</v>
      </c>
      <c r="BB87" s="51">
        <v>0</v>
      </c>
      <c r="BC87" s="726"/>
    </row>
    <row r="88" spans="1:55" collapsed="1" x14ac:dyDescent="0.2">
      <c r="A88" s="217" t="s">
        <v>242</v>
      </c>
      <c r="C88" s="791">
        <v>4529117</v>
      </c>
      <c r="D88" s="791">
        <v>880305</v>
      </c>
      <c r="E88" s="791">
        <v>4401856</v>
      </c>
      <c r="F88" s="791">
        <v>6753821</v>
      </c>
      <c r="G88" s="791">
        <v>335176</v>
      </c>
      <c r="H88" s="791">
        <v>747697</v>
      </c>
      <c r="I88" s="791">
        <v>1315336</v>
      </c>
      <c r="J88" s="791">
        <v>634176</v>
      </c>
      <c r="K88" s="791">
        <v>1130030</v>
      </c>
      <c r="L88" s="791">
        <v>2605980</v>
      </c>
      <c r="M88" s="791">
        <v>277714</v>
      </c>
      <c r="N88" s="791">
        <v>655421</v>
      </c>
      <c r="O88" s="791">
        <v>582004</v>
      </c>
      <c r="P88" s="791">
        <v>107461</v>
      </c>
      <c r="Q88" s="791">
        <v>3033696</v>
      </c>
      <c r="R88" s="791">
        <v>791108</v>
      </c>
      <c r="S88" s="791">
        <v>9872713</v>
      </c>
      <c r="T88" s="791">
        <v>32752050</v>
      </c>
      <c r="U88" s="791">
        <v>3129264</v>
      </c>
      <c r="V88" s="791">
        <v>0</v>
      </c>
      <c r="W88" s="791">
        <v>19449488</v>
      </c>
      <c r="X88" s="791">
        <v>1641930</v>
      </c>
      <c r="Y88" s="791">
        <v>261300</v>
      </c>
      <c r="Z88" s="805">
        <v>64638519</v>
      </c>
      <c r="AA88" s="791">
        <v>5401470</v>
      </c>
      <c r="AB88" s="791">
        <v>16235482</v>
      </c>
      <c r="AC88" s="791">
        <v>25373</v>
      </c>
      <c r="AD88" s="791">
        <v>1642102</v>
      </c>
      <c r="AE88" s="791">
        <v>513484</v>
      </c>
      <c r="AF88" s="791">
        <v>2321809</v>
      </c>
      <c r="AG88" s="791">
        <v>996966</v>
      </c>
      <c r="AH88" s="791">
        <v>1399076</v>
      </c>
      <c r="AI88" s="791">
        <v>250832</v>
      </c>
      <c r="AJ88" s="791">
        <v>803012</v>
      </c>
      <c r="AK88" s="791">
        <v>232074</v>
      </c>
      <c r="AL88" s="791">
        <v>212763</v>
      </c>
      <c r="AM88" s="791">
        <v>5215006</v>
      </c>
      <c r="AN88" s="791">
        <v>560536</v>
      </c>
      <c r="AO88" s="791">
        <v>53896</v>
      </c>
      <c r="AP88" s="791">
        <v>11114289</v>
      </c>
      <c r="AQ88" s="791">
        <v>8782861</v>
      </c>
      <c r="AR88" s="791">
        <v>6554428</v>
      </c>
      <c r="AS88" s="791">
        <v>3997345</v>
      </c>
      <c r="AT88" s="791">
        <v>69607</v>
      </c>
      <c r="AU88" s="791">
        <v>256780</v>
      </c>
      <c r="AV88" s="791">
        <v>499569</v>
      </c>
      <c r="AW88" s="791">
        <v>2800590</v>
      </c>
      <c r="AX88" s="791"/>
      <c r="AY88" s="712">
        <v>230465512</v>
      </c>
      <c r="AZ88" s="712"/>
      <c r="BA88" s="712">
        <v>185446055</v>
      </c>
      <c r="BB88" s="51">
        <v>0</v>
      </c>
      <c r="BC88" s="726"/>
    </row>
    <row r="89" spans="1:55" ht="11.25" customHeight="1" x14ac:dyDescent="0.2">
      <c r="A89" s="217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0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805"/>
      <c r="AA89" s="791"/>
      <c r="AB89" s="791"/>
      <c r="AC89" s="791"/>
      <c r="AD89" s="791"/>
      <c r="AE89" s="791"/>
      <c r="AF89" s="791"/>
      <c r="AG89" s="791"/>
      <c r="AH89" s="791"/>
      <c r="AI89" s="791"/>
      <c r="AJ89" s="791"/>
      <c r="AK89" s="791"/>
      <c r="AL89" s="791"/>
      <c r="AM89" s="791"/>
      <c r="AN89" s="791"/>
      <c r="AO89" s="791"/>
      <c r="AP89" s="791"/>
      <c r="AQ89" s="791"/>
      <c r="AR89" s="791"/>
      <c r="AS89" s="791"/>
      <c r="AT89" s="791"/>
      <c r="AU89" s="791"/>
      <c r="AV89" s="791"/>
      <c r="AW89" s="791"/>
      <c r="AX89" s="791"/>
      <c r="AY89" s="790"/>
      <c r="BA89" s="728"/>
      <c r="BB89" s="51">
        <v>0</v>
      </c>
      <c r="BC89" s="726"/>
    </row>
    <row r="90" spans="1:55" ht="15" hidden="1" customHeight="1" outlineLevel="1" x14ac:dyDescent="0.2">
      <c r="A90" s="96" t="s">
        <v>243</v>
      </c>
      <c r="C90" s="791"/>
      <c r="D90" s="791"/>
      <c r="E90" s="791" t="s">
        <v>129</v>
      </c>
      <c r="F90" s="791"/>
      <c r="G90" s="791"/>
      <c r="H90" s="791"/>
      <c r="I90" s="791"/>
      <c r="J90" s="791"/>
      <c r="K90" s="791"/>
      <c r="L90" s="791"/>
      <c r="M90" s="789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805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791"/>
      <c r="AL90" s="791"/>
      <c r="AM90" s="791"/>
      <c r="AN90" s="791"/>
      <c r="AO90" s="791"/>
      <c r="AP90" s="791"/>
      <c r="AQ90" s="791"/>
      <c r="AR90" s="791"/>
      <c r="AS90" s="791"/>
      <c r="AT90" s="791"/>
      <c r="AU90" s="791"/>
      <c r="AV90" s="791"/>
      <c r="AW90" s="791"/>
      <c r="AX90" s="791"/>
      <c r="AY90" s="789"/>
      <c r="BA90" s="728"/>
      <c r="BB90" s="51">
        <v>0</v>
      </c>
      <c r="BC90" s="726"/>
    </row>
    <row r="91" spans="1:55" ht="15" hidden="1" customHeight="1" outlineLevel="1" x14ac:dyDescent="0.2">
      <c r="A91" s="97" t="s">
        <v>244</v>
      </c>
      <c r="C91" s="791">
        <v>0</v>
      </c>
      <c r="D91" s="791">
        <v>0</v>
      </c>
      <c r="E91" s="791">
        <v>0</v>
      </c>
      <c r="F91" s="791">
        <v>0</v>
      </c>
      <c r="G91" s="791">
        <v>0</v>
      </c>
      <c r="H91" s="791">
        <v>0</v>
      </c>
      <c r="I91" s="791">
        <v>0</v>
      </c>
      <c r="J91" s="791">
        <v>0</v>
      </c>
      <c r="K91" s="791">
        <v>0</v>
      </c>
      <c r="L91" s="791">
        <v>0</v>
      </c>
      <c r="M91" s="787">
        <v>0</v>
      </c>
      <c r="N91" s="791">
        <v>0</v>
      </c>
      <c r="O91" s="791">
        <v>0</v>
      </c>
      <c r="P91" s="791">
        <v>0</v>
      </c>
      <c r="Q91" s="791">
        <v>0</v>
      </c>
      <c r="R91" s="791">
        <v>0</v>
      </c>
      <c r="S91" s="791">
        <v>0</v>
      </c>
      <c r="T91" s="791">
        <v>0</v>
      </c>
      <c r="U91" s="791">
        <v>0</v>
      </c>
      <c r="V91" s="791">
        <v>0</v>
      </c>
      <c r="W91" s="791">
        <v>0</v>
      </c>
      <c r="X91" s="791">
        <v>0</v>
      </c>
      <c r="Y91" s="791">
        <v>0</v>
      </c>
      <c r="Z91" s="805">
        <v>0</v>
      </c>
      <c r="AA91" s="791">
        <v>0</v>
      </c>
      <c r="AB91" s="791">
        <v>0</v>
      </c>
      <c r="AC91" s="791">
        <v>0</v>
      </c>
      <c r="AD91" s="791">
        <v>0</v>
      </c>
      <c r="AE91" s="791">
        <v>0</v>
      </c>
      <c r="AF91" s="791">
        <v>0</v>
      </c>
      <c r="AG91" s="791">
        <v>0</v>
      </c>
      <c r="AH91" s="791">
        <v>0</v>
      </c>
      <c r="AI91" s="791">
        <v>0</v>
      </c>
      <c r="AJ91" s="791">
        <v>0</v>
      </c>
      <c r="AK91" s="791">
        <v>0</v>
      </c>
      <c r="AL91" s="791">
        <v>0</v>
      </c>
      <c r="AM91" s="791">
        <v>0</v>
      </c>
      <c r="AN91" s="791">
        <v>0</v>
      </c>
      <c r="AO91" s="791">
        <v>0</v>
      </c>
      <c r="AP91" s="791">
        <v>0</v>
      </c>
      <c r="AQ91" s="791">
        <v>0</v>
      </c>
      <c r="AR91" s="791">
        <v>0</v>
      </c>
      <c r="AS91" s="791">
        <v>0</v>
      </c>
      <c r="AT91" s="791">
        <v>0</v>
      </c>
      <c r="AU91" s="791">
        <v>0</v>
      </c>
      <c r="AV91" s="791">
        <v>0</v>
      </c>
      <c r="AW91" s="791">
        <v>0</v>
      </c>
      <c r="AX91" s="791"/>
      <c r="AY91" s="712">
        <v>0</v>
      </c>
      <c r="BA91" s="728">
        <v>0</v>
      </c>
      <c r="BB91" s="51">
        <v>0</v>
      </c>
      <c r="BC91" s="726"/>
    </row>
    <row r="92" spans="1:55" ht="15" hidden="1" customHeight="1" outlineLevel="1" x14ac:dyDescent="0.2">
      <c r="A92" s="97" t="s">
        <v>245</v>
      </c>
      <c r="C92" s="791">
        <v>0</v>
      </c>
      <c r="D92" s="791">
        <v>0</v>
      </c>
      <c r="E92" s="791">
        <v>0</v>
      </c>
      <c r="F92" s="791">
        <v>40954</v>
      </c>
      <c r="G92" s="791">
        <v>0</v>
      </c>
      <c r="H92" s="791">
        <v>0</v>
      </c>
      <c r="I92" s="791">
        <v>0</v>
      </c>
      <c r="J92" s="791">
        <v>0</v>
      </c>
      <c r="K92" s="791">
        <v>3451</v>
      </c>
      <c r="L92" s="791">
        <v>10877</v>
      </c>
      <c r="M92" s="787">
        <v>793</v>
      </c>
      <c r="N92" s="791">
        <v>0</v>
      </c>
      <c r="O92" s="791">
        <v>0</v>
      </c>
      <c r="P92" s="791">
        <v>0</v>
      </c>
      <c r="Q92" s="791">
        <v>0</v>
      </c>
      <c r="R92" s="791">
        <v>0</v>
      </c>
      <c r="S92" s="791">
        <v>0</v>
      </c>
      <c r="T92" s="791">
        <v>0</v>
      </c>
      <c r="U92" s="791">
        <v>0</v>
      </c>
      <c r="V92" s="791">
        <v>0</v>
      </c>
      <c r="W92" s="791">
        <v>0</v>
      </c>
      <c r="X92" s="791">
        <v>0</v>
      </c>
      <c r="Y92" s="791">
        <v>0</v>
      </c>
      <c r="Z92" s="805">
        <v>0</v>
      </c>
      <c r="AA92" s="791">
        <v>0</v>
      </c>
      <c r="AB92" s="791">
        <v>0</v>
      </c>
      <c r="AC92" s="791">
        <v>0</v>
      </c>
      <c r="AD92" s="791">
        <v>0</v>
      </c>
      <c r="AE92" s="791">
        <v>0</v>
      </c>
      <c r="AF92" s="791">
        <v>0</v>
      </c>
      <c r="AG92" s="791">
        <v>0</v>
      </c>
      <c r="AH92" s="791">
        <v>0</v>
      </c>
      <c r="AI92" s="791">
        <v>2371</v>
      </c>
      <c r="AJ92" s="791">
        <v>12</v>
      </c>
      <c r="AK92" s="791">
        <v>2</v>
      </c>
      <c r="AL92" s="791">
        <v>241</v>
      </c>
      <c r="AM92" s="791">
        <v>26859</v>
      </c>
      <c r="AN92" s="791">
        <v>3170</v>
      </c>
      <c r="AO92" s="791">
        <v>302</v>
      </c>
      <c r="AP92" s="791">
        <v>14580</v>
      </c>
      <c r="AQ92" s="791">
        <v>10408</v>
      </c>
      <c r="AR92" s="791">
        <v>8408</v>
      </c>
      <c r="AS92" s="791">
        <v>1791</v>
      </c>
      <c r="AT92" s="791">
        <v>81</v>
      </c>
      <c r="AU92" s="791">
        <v>508</v>
      </c>
      <c r="AV92" s="791">
        <v>3755</v>
      </c>
      <c r="AW92" s="791">
        <v>7679</v>
      </c>
      <c r="AX92" s="791"/>
      <c r="AY92" s="712">
        <v>136242</v>
      </c>
      <c r="BA92" s="728">
        <v>455548</v>
      </c>
      <c r="BB92" s="51">
        <v>0</v>
      </c>
      <c r="BC92" s="726"/>
    </row>
    <row r="93" spans="1:55" ht="15" hidden="1" customHeight="1" outlineLevel="1" x14ac:dyDescent="0.2">
      <c r="A93" s="97" t="s">
        <v>246</v>
      </c>
      <c r="C93" s="791">
        <v>7135</v>
      </c>
      <c r="D93" s="791">
        <v>886</v>
      </c>
      <c r="E93" s="791">
        <v>330</v>
      </c>
      <c r="F93" s="791">
        <v>0</v>
      </c>
      <c r="G93" s="791">
        <v>0</v>
      </c>
      <c r="H93" s="791">
        <v>0</v>
      </c>
      <c r="I93" s="791">
        <v>0</v>
      </c>
      <c r="J93" s="791">
        <v>2463</v>
      </c>
      <c r="K93" s="791">
        <v>0</v>
      </c>
      <c r="L93" s="791">
        <v>0</v>
      </c>
      <c r="M93" s="787">
        <v>0</v>
      </c>
      <c r="N93" s="791">
        <v>0</v>
      </c>
      <c r="O93" s="791">
        <v>0</v>
      </c>
      <c r="P93" s="791">
        <v>0</v>
      </c>
      <c r="Q93" s="791">
        <v>0</v>
      </c>
      <c r="R93" s="791">
        <v>0</v>
      </c>
      <c r="S93" s="791">
        <v>3237</v>
      </c>
      <c r="T93" s="791">
        <v>9873</v>
      </c>
      <c r="U93" s="791">
        <v>1059</v>
      </c>
      <c r="V93" s="791">
        <v>0</v>
      </c>
      <c r="W93" s="791">
        <v>6105</v>
      </c>
      <c r="X93" s="791">
        <v>506</v>
      </c>
      <c r="Y93" s="791">
        <v>67</v>
      </c>
      <c r="Z93" s="805">
        <v>49854</v>
      </c>
      <c r="AA93" s="791">
        <v>3033</v>
      </c>
      <c r="AB93" s="791">
        <v>6645</v>
      </c>
      <c r="AC93" s="791">
        <v>15</v>
      </c>
      <c r="AD93" s="791">
        <v>194763</v>
      </c>
      <c r="AE93" s="791">
        <v>0</v>
      </c>
      <c r="AF93" s="791">
        <v>0</v>
      </c>
      <c r="AG93" s="791">
        <v>0</v>
      </c>
      <c r="AH93" s="791">
        <v>21557</v>
      </c>
      <c r="AI93" s="791">
        <v>0</v>
      </c>
      <c r="AJ93" s="791">
        <v>1576</v>
      </c>
      <c r="AK93" s="791">
        <v>415</v>
      </c>
      <c r="AL93" s="791">
        <v>54</v>
      </c>
      <c r="AM93" s="791">
        <v>0</v>
      </c>
      <c r="AN93" s="791">
        <v>0</v>
      </c>
      <c r="AO93" s="791">
        <v>0</v>
      </c>
      <c r="AP93" s="791">
        <v>100</v>
      </c>
      <c r="AQ93" s="791">
        <v>163</v>
      </c>
      <c r="AR93" s="791">
        <v>309</v>
      </c>
      <c r="AS93" s="791">
        <v>51</v>
      </c>
      <c r="AT93" s="791">
        <v>0</v>
      </c>
      <c r="AU93" s="791">
        <v>0</v>
      </c>
      <c r="AV93" s="791">
        <v>9970</v>
      </c>
      <c r="AW93" s="791">
        <v>0</v>
      </c>
      <c r="AX93" s="791"/>
      <c r="AY93" s="712">
        <v>320166</v>
      </c>
      <c r="BA93" s="728">
        <v>381194</v>
      </c>
      <c r="BB93" s="51">
        <v>0</v>
      </c>
      <c r="BC93" s="726"/>
    </row>
    <row r="94" spans="1:55" collapsed="1" x14ac:dyDescent="0.2">
      <c r="A94" s="96" t="s">
        <v>247</v>
      </c>
      <c r="C94" s="791">
        <v>7135</v>
      </c>
      <c r="D94" s="791">
        <v>886</v>
      </c>
      <c r="E94" s="791">
        <v>330</v>
      </c>
      <c r="F94" s="791">
        <v>40954</v>
      </c>
      <c r="G94" s="791">
        <v>0</v>
      </c>
      <c r="H94" s="791">
        <v>0</v>
      </c>
      <c r="I94" s="791">
        <v>0</v>
      </c>
      <c r="J94" s="791">
        <v>2463</v>
      </c>
      <c r="K94" s="791">
        <v>3451</v>
      </c>
      <c r="L94" s="791">
        <v>10877</v>
      </c>
      <c r="M94" s="791">
        <v>793</v>
      </c>
      <c r="N94" s="791">
        <v>0</v>
      </c>
      <c r="O94" s="791">
        <v>0</v>
      </c>
      <c r="P94" s="791">
        <v>0</v>
      </c>
      <c r="Q94" s="791">
        <v>0</v>
      </c>
      <c r="R94" s="791">
        <v>0</v>
      </c>
      <c r="S94" s="791">
        <v>3237</v>
      </c>
      <c r="T94" s="791">
        <v>9873</v>
      </c>
      <c r="U94" s="791">
        <v>1059</v>
      </c>
      <c r="V94" s="791">
        <v>0</v>
      </c>
      <c r="W94" s="791">
        <v>6105</v>
      </c>
      <c r="X94" s="791">
        <v>506</v>
      </c>
      <c r="Y94" s="791">
        <v>67</v>
      </c>
      <c r="Z94" s="805">
        <v>49854</v>
      </c>
      <c r="AA94" s="791">
        <v>3033</v>
      </c>
      <c r="AB94" s="791">
        <v>6645</v>
      </c>
      <c r="AC94" s="791">
        <v>15</v>
      </c>
      <c r="AD94" s="791">
        <v>194763</v>
      </c>
      <c r="AE94" s="791">
        <v>0</v>
      </c>
      <c r="AF94" s="791">
        <v>0</v>
      </c>
      <c r="AG94" s="791">
        <v>0</v>
      </c>
      <c r="AH94" s="791">
        <v>21557</v>
      </c>
      <c r="AI94" s="791">
        <v>2371</v>
      </c>
      <c r="AJ94" s="791">
        <v>1588</v>
      </c>
      <c r="AK94" s="791">
        <v>417</v>
      </c>
      <c r="AL94" s="791">
        <v>295</v>
      </c>
      <c r="AM94" s="791">
        <v>26859</v>
      </c>
      <c r="AN94" s="791">
        <v>3170</v>
      </c>
      <c r="AO94" s="791">
        <v>302</v>
      </c>
      <c r="AP94" s="791">
        <v>14680</v>
      </c>
      <c r="AQ94" s="791">
        <v>10571</v>
      </c>
      <c r="AR94" s="791">
        <v>8717</v>
      </c>
      <c r="AS94" s="791">
        <v>1842</v>
      </c>
      <c r="AT94" s="791">
        <v>81</v>
      </c>
      <c r="AU94" s="791">
        <v>508</v>
      </c>
      <c r="AV94" s="791">
        <v>13725</v>
      </c>
      <c r="AW94" s="791">
        <v>7679</v>
      </c>
      <c r="AX94" s="791"/>
      <c r="AY94" s="712">
        <v>456408</v>
      </c>
      <c r="AZ94" s="712"/>
      <c r="BA94" s="712">
        <v>836742</v>
      </c>
      <c r="BB94" s="51">
        <v>0</v>
      </c>
      <c r="BC94" s="726"/>
    </row>
    <row r="95" spans="1:55" ht="11.25" customHeight="1" x14ac:dyDescent="0.2"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89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805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791"/>
      <c r="AL95" s="791"/>
      <c r="AM95" s="791"/>
      <c r="AN95" s="791"/>
      <c r="AO95" s="791"/>
      <c r="AP95" s="791"/>
      <c r="AQ95" s="791"/>
      <c r="AR95" s="791"/>
      <c r="AS95" s="791"/>
      <c r="AT95" s="791"/>
      <c r="AU95" s="791" t="s">
        <v>129</v>
      </c>
      <c r="AV95" s="791"/>
      <c r="AW95" s="791"/>
      <c r="AX95" s="791"/>
      <c r="AY95" s="790"/>
      <c r="BA95" s="728"/>
      <c r="BB95" s="51">
        <v>0</v>
      </c>
      <c r="BC95" s="726"/>
    </row>
    <row r="96" spans="1:55" ht="15" hidden="1" customHeight="1" outlineLevel="1" x14ac:dyDescent="0.2">
      <c r="A96" s="98" t="s">
        <v>248</v>
      </c>
      <c r="C96" s="791"/>
      <c r="D96" s="791"/>
      <c r="E96" s="791"/>
      <c r="F96" s="791"/>
      <c r="G96" s="791"/>
      <c r="H96" s="791"/>
      <c r="I96" s="791"/>
      <c r="J96" s="791"/>
      <c r="K96" s="791"/>
      <c r="L96" s="791"/>
      <c r="M96" s="709"/>
      <c r="N96" s="791"/>
      <c r="O96" s="791"/>
      <c r="P96" s="791"/>
      <c r="Q96" s="791"/>
      <c r="R96" s="791"/>
      <c r="S96" s="791"/>
      <c r="T96" s="791"/>
      <c r="U96" s="791"/>
      <c r="V96" s="791"/>
      <c r="W96" s="791"/>
      <c r="X96" s="791"/>
      <c r="Y96" s="791"/>
      <c r="Z96" s="805"/>
      <c r="AA96" s="791"/>
      <c r="AB96" s="791"/>
      <c r="AC96" s="791"/>
      <c r="AD96" s="791"/>
      <c r="AE96" s="791"/>
      <c r="AF96" s="791"/>
      <c r="AG96" s="791"/>
      <c r="AH96" s="791"/>
      <c r="AI96" s="791"/>
      <c r="AJ96" s="791"/>
      <c r="AK96" s="791"/>
      <c r="AL96" s="791"/>
      <c r="AM96" s="791"/>
      <c r="AN96" s="791"/>
      <c r="AO96" s="791"/>
      <c r="AP96" s="791"/>
      <c r="AQ96" s="791"/>
      <c r="AR96" s="791"/>
      <c r="AS96" s="791"/>
      <c r="AT96" s="791"/>
      <c r="AU96" s="791"/>
      <c r="AV96" s="791"/>
      <c r="AW96" s="791"/>
      <c r="AX96" s="791"/>
      <c r="AY96" s="789"/>
      <c r="BA96" s="728"/>
      <c r="BB96" s="51">
        <v>0</v>
      </c>
      <c r="BC96" s="726"/>
    </row>
    <row r="97" spans="1:55" ht="15" hidden="1" customHeight="1" outlineLevel="1" x14ac:dyDescent="0.2">
      <c r="A97" s="99" t="s">
        <v>249</v>
      </c>
      <c r="C97" s="791">
        <v>0</v>
      </c>
      <c r="D97" s="791">
        <v>0</v>
      </c>
      <c r="E97" s="791">
        <v>0</v>
      </c>
      <c r="F97" s="791">
        <v>1132</v>
      </c>
      <c r="G97" s="791">
        <v>0</v>
      </c>
      <c r="H97" s="791">
        <v>0</v>
      </c>
      <c r="I97" s="791">
        <v>0</v>
      </c>
      <c r="J97" s="791">
        <v>0</v>
      </c>
      <c r="K97" s="791">
        <v>0</v>
      </c>
      <c r="L97" s="791">
        <v>0</v>
      </c>
      <c r="M97" s="787">
        <v>0</v>
      </c>
      <c r="N97" s="791">
        <v>0</v>
      </c>
      <c r="O97" s="791">
        <v>0</v>
      </c>
      <c r="P97" s="791">
        <v>0</v>
      </c>
      <c r="Q97" s="791">
        <v>0</v>
      </c>
      <c r="R97" s="791">
        <v>0</v>
      </c>
      <c r="S97" s="791">
        <v>128</v>
      </c>
      <c r="T97" s="791">
        <v>417</v>
      </c>
      <c r="U97" s="791">
        <v>36</v>
      </c>
      <c r="V97" s="791">
        <v>0</v>
      </c>
      <c r="W97" s="791">
        <v>247</v>
      </c>
      <c r="X97" s="791">
        <v>22</v>
      </c>
      <c r="Y97" s="791">
        <v>6</v>
      </c>
      <c r="Z97" s="805">
        <v>0</v>
      </c>
      <c r="AA97" s="791">
        <v>0</v>
      </c>
      <c r="AB97" s="791">
        <v>0</v>
      </c>
      <c r="AC97" s="791">
        <v>0</v>
      </c>
      <c r="AD97" s="791">
        <v>0</v>
      </c>
      <c r="AE97" s="791">
        <v>0</v>
      </c>
      <c r="AF97" s="791">
        <v>0</v>
      </c>
      <c r="AG97" s="791">
        <v>0</v>
      </c>
      <c r="AH97" s="791">
        <v>0</v>
      </c>
      <c r="AI97" s="791">
        <v>0</v>
      </c>
      <c r="AJ97" s="791">
        <v>0</v>
      </c>
      <c r="AK97" s="791">
        <v>0</v>
      </c>
      <c r="AL97" s="791">
        <v>0</v>
      </c>
      <c r="AM97" s="791">
        <v>0</v>
      </c>
      <c r="AN97" s="791">
        <v>0</v>
      </c>
      <c r="AO97" s="791">
        <v>0</v>
      </c>
      <c r="AP97" s="791">
        <v>0</v>
      </c>
      <c r="AQ97" s="791">
        <v>0</v>
      </c>
      <c r="AR97" s="791">
        <v>0</v>
      </c>
      <c r="AS97" s="791">
        <v>0</v>
      </c>
      <c r="AT97" s="791">
        <v>0</v>
      </c>
      <c r="AU97" s="791">
        <v>0</v>
      </c>
      <c r="AV97" s="791">
        <v>0</v>
      </c>
      <c r="AW97" s="791">
        <v>0</v>
      </c>
      <c r="AX97" s="791"/>
      <c r="AY97" s="712">
        <v>1988</v>
      </c>
      <c r="BA97" s="728">
        <v>13425</v>
      </c>
      <c r="BB97" s="51">
        <v>0</v>
      </c>
      <c r="BC97" s="726"/>
    </row>
    <row r="98" spans="1:55" ht="15" hidden="1" customHeight="1" outlineLevel="1" x14ac:dyDescent="0.2">
      <c r="A98" s="99" t="s">
        <v>250</v>
      </c>
      <c r="C98" s="791">
        <v>373313</v>
      </c>
      <c r="D98" s="791">
        <v>64861</v>
      </c>
      <c r="E98" s="791">
        <v>84569</v>
      </c>
      <c r="F98" s="791">
        <v>609280</v>
      </c>
      <c r="G98" s="791">
        <v>8324</v>
      </c>
      <c r="H98" s="791">
        <v>19715</v>
      </c>
      <c r="I98" s="791">
        <v>45580</v>
      </c>
      <c r="J98" s="791">
        <v>0</v>
      </c>
      <c r="K98" s="791">
        <v>0</v>
      </c>
      <c r="L98" s="791">
        <v>0</v>
      </c>
      <c r="M98" s="709">
        <v>0</v>
      </c>
      <c r="N98" s="791">
        <v>15081</v>
      </c>
      <c r="O98" s="791">
        <v>18350</v>
      </c>
      <c r="P98" s="791">
        <v>4437</v>
      </c>
      <c r="Q98" s="791">
        <v>151260</v>
      </c>
      <c r="R98" s="791">
        <v>47038</v>
      </c>
      <c r="S98" s="791">
        <v>626267</v>
      </c>
      <c r="T98" s="791">
        <v>1468152</v>
      </c>
      <c r="U98" s="791">
        <v>651403</v>
      </c>
      <c r="V98" s="791">
        <v>0</v>
      </c>
      <c r="W98" s="791">
        <v>1562335</v>
      </c>
      <c r="X98" s="791">
        <v>46731</v>
      </c>
      <c r="Y98" s="791">
        <v>55889</v>
      </c>
      <c r="Z98" s="805">
        <v>1171345</v>
      </c>
      <c r="AA98" s="791">
        <v>101038</v>
      </c>
      <c r="AB98" s="791">
        <v>84394</v>
      </c>
      <c r="AC98" s="791">
        <v>683</v>
      </c>
      <c r="AD98" s="791">
        <v>0</v>
      </c>
      <c r="AE98" s="791">
        <v>0</v>
      </c>
      <c r="AF98" s="791">
        <v>0</v>
      </c>
      <c r="AG98" s="791">
        <v>113450</v>
      </c>
      <c r="AH98" s="791">
        <v>89333</v>
      </c>
      <c r="AI98" s="791">
        <v>2138</v>
      </c>
      <c r="AJ98" s="791">
        <v>11026</v>
      </c>
      <c r="AK98" s="791">
        <v>4227</v>
      </c>
      <c r="AL98" s="791">
        <v>0</v>
      </c>
      <c r="AM98" s="791">
        <v>0</v>
      </c>
      <c r="AN98" s="791">
        <v>0</v>
      </c>
      <c r="AO98" s="791">
        <v>0</v>
      </c>
      <c r="AP98" s="791">
        <v>183461</v>
      </c>
      <c r="AQ98" s="791">
        <v>151747</v>
      </c>
      <c r="AR98" s="791">
        <v>189503</v>
      </c>
      <c r="AS98" s="791">
        <v>117187</v>
      </c>
      <c r="AT98" s="791">
        <v>0</v>
      </c>
      <c r="AU98" s="791">
        <v>0</v>
      </c>
      <c r="AV98" s="791">
        <v>11006</v>
      </c>
      <c r="AW98" s="791">
        <v>25599</v>
      </c>
      <c r="AX98" s="791"/>
      <c r="AY98" s="712">
        <v>8108722</v>
      </c>
      <c r="BA98" s="728">
        <v>11496410</v>
      </c>
      <c r="BB98" s="51">
        <v>0</v>
      </c>
      <c r="BC98" s="726"/>
    </row>
    <row r="99" spans="1:55" ht="15" hidden="1" customHeight="1" outlineLevel="1" x14ac:dyDescent="0.2">
      <c r="A99" s="99" t="s">
        <v>251</v>
      </c>
      <c r="C99" s="791">
        <v>0</v>
      </c>
      <c r="D99" s="791">
        <v>0</v>
      </c>
      <c r="E99" s="791">
        <v>0</v>
      </c>
      <c r="F99" s="791">
        <v>0</v>
      </c>
      <c r="G99" s="791">
        <v>0</v>
      </c>
      <c r="H99" s="791">
        <v>0</v>
      </c>
      <c r="I99" s="791">
        <v>0</v>
      </c>
      <c r="J99" s="791">
        <v>0</v>
      </c>
      <c r="K99" s="791">
        <v>0</v>
      </c>
      <c r="L99" s="791">
        <v>0</v>
      </c>
      <c r="M99" s="709">
        <v>0</v>
      </c>
      <c r="N99" s="791">
        <v>0</v>
      </c>
      <c r="O99" s="791">
        <v>0</v>
      </c>
      <c r="P99" s="791">
        <v>0</v>
      </c>
      <c r="Q99" s="791">
        <v>0</v>
      </c>
      <c r="R99" s="791">
        <v>0</v>
      </c>
      <c r="S99" s="791">
        <v>0</v>
      </c>
      <c r="T99" s="791">
        <v>0</v>
      </c>
      <c r="U99" s="791">
        <v>0</v>
      </c>
      <c r="V99" s="791">
        <v>0</v>
      </c>
      <c r="W99" s="791">
        <v>0</v>
      </c>
      <c r="X99" s="791">
        <v>0</v>
      </c>
      <c r="Y99" s="791">
        <v>0</v>
      </c>
      <c r="Z99" s="805">
        <v>0</v>
      </c>
      <c r="AA99" s="791">
        <v>0</v>
      </c>
      <c r="AB99" s="791">
        <v>0</v>
      </c>
      <c r="AC99" s="791">
        <v>0</v>
      </c>
      <c r="AD99" s="791">
        <v>0</v>
      </c>
      <c r="AE99" s="791">
        <v>0</v>
      </c>
      <c r="AF99" s="791">
        <v>0</v>
      </c>
      <c r="AG99" s="791">
        <v>0</v>
      </c>
      <c r="AH99" s="791">
        <v>0</v>
      </c>
      <c r="AI99" s="791">
        <v>0</v>
      </c>
      <c r="AJ99" s="791">
        <v>0</v>
      </c>
      <c r="AK99" s="791">
        <v>0</v>
      </c>
      <c r="AL99" s="791">
        <v>0</v>
      </c>
      <c r="AM99" s="791">
        <v>0</v>
      </c>
      <c r="AN99" s="791">
        <v>0</v>
      </c>
      <c r="AO99" s="791">
        <v>0</v>
      </c>
      <c r="AP99" s="791">
        <v>0</v>
      </c>
      <c r="AQ99" s="791">
        <v>0</v>
      </c>
      <c r="AR99" s="791">
        <v>0</v>
      </c>
      <c r="AS99" s="791">
        <v>0</v>
      </c>
      <c r="AT99" s="791">
        <v>0</v>
      </c>
      <c r="AU99" s="791">
        <v>0</v>
      </c>
      <c r="AV99" s="791">
        <v>0</v>
      </c>
      <c r="AW99" s="791">
        <v>23</v>
      </c>
      <c r="AX99" s="791"/>
      <c r="AY99" s="712">
        <v>23</v>
      </c>
      <c r="BA99" s="728">
        <v>0</v>
      </c>
      <c r="BB99" s="51">
        <v>0</v>
      </c>
      <c r="BC99" s="726"/>
    </row>
    <row r="100" spans="1:55" collapsed="1" x14ac:dyDescent="0.2">
      <c r="A100" s="98" t="s">
        <v>252</v>
      </c>
      <c r="C100" s="791">
        <v>373313</v>
      </c>
      <c r="D100" s="791">
        <v>64861</v>
      </c>
      <c r="E100" s="791">
        <v>84569</v>
      </c>
      <c r="F100" s="791">
        <v>610412</v>
      </c>
      <c r="G100" s="791">
        <v>8324</v>
      </c>
      <c r="H100" s="791">
        <v>19715</v>
      </c>
      <c r="I100" s="791">
        <v>45580</v>
      </c>
      <c r="J100" s="791">
        <v>0</v>
      </c>
      <c r="K100" s="791">
        <v>0</v>
      </c>
      <c r="L100" s="791">
        <v>0</v>
      </c>
      <c r="M100" s="791">
        <v>0</v>
      </c>
      <c r="N100" s="791">
        <v>15081</v>
      </c>
      <c r="O100" s="791">
        <v>18350</v>
      </c>
      <c r="P100" s="791">
        <v>4437</v>
      </c>
      <c r="Q100" s="791">
        <v>151260</v>
      </c>
      <c r="R100" s="791">
        <v>47038</v>
      </c>
      <c r="S100" s="791">
        <v>626395</v>
      </c>
      <c r="T100" s="791">
        <v>1468569</v>
      </c>
      <c r="U100" s="791">
        <v>651439</v>
      </c>
      <c r="V100" s="791">
        <v>0</v>
      </c>
      <c r="W100" s="791">
        <v>1562582</v>
      </c>
      <c r="X100" s="791">
        <v>46753</v>
      </c>
      <c r="Y100" s="791">
        <v>55895</v>
      </c>
      <c r="Z100" s="805">
        <v>1171345</v>
      </c>
      <c r="AA100" s="791">
        <v>101038</v>
      </c>
      <c r="AB100" s="791">
        <v>84394</v>
      </c>
      <c r="AC100" s="791">
        <v>683</v>
      </c>
      <c r="AD100" s="791">
        <v>0</v>
      </c>
      <c r="AE100" s="791">
        <v>0</v>
      </c>
      <c r="AF100" s="791">
        <v>0</v>
      </c>
      <c r="AG100" s="791">
        <v>113450</v>
      </c>
      <c r="AH100" s="791">
        <v>89333</v>
      </c>
      <c r="AI100" s="791">
        <v>2138</v>
      </c>
      <c r="AJ100" s="791">
        <v>11026</v>
      </c>
      <c r="AK100" s="791">
        <v>4227</v>
      </c>
      <c r="AL100" s="791">
        <v>0</v>
      </c>
      <c r="AM100" s="791">
        <v>0</v>
      </c>
      <c r="AN100" s="791">
        <v>0</v>
      </c>
      <c r="AO100" s="791">
        <v>0</v>
      </c>
      <c r="AP100" s="791">
        <v>183461</v>
      </c>
      <c r="AQ100" s="791">
        <v>151747</v>
      </c>
      <c r="AR100" s="791">
        <v>189503</v>
      </c>
      <c r="AS100" s="791">
        <v>117187</v>
      </c>
      <c r="AT100" s="791">
        <v>0</v>
      </c>
      <c r="AU100" s="791">
        <v>0</v>
      </c>
      <c r="AV100" s="791">
        <v>11006</v>
      </c>
      <c r="AW100" s="791">
        <v>25622</v>
      </c>
      <c r="AX100" s="791"/>
      <c r="AY100" s="712">
        <v>8110733</v>
      </c>
      <c r="AZ100" s="712"/>
      <c r="BA100" s="712">
        <v>11509835</v>
      </c>
      <c r="BB100" s="51">
        <v>0</v>
      </c>
      <c r="BC100" s="726"/>
    </row>
    <row r="101" spans="1:55" ht="11.25" customHeight="1" x14ac:dyDescent="0.2"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09"/>
      <c r="N101" s="791"/>
      <c r="O101" s="791"/>
      <c r="P101" s="791"/>
      <c r="Q101" s="791"/>
      <c r="R101" s="791"/>
      <c r="S101" s="791"/>
      <c r="T101" s="791"/>
      <c r="U101" s="791"/>
      <c r="V101" s="791"/>
      <c r="W101" s="791"/>
      <c r="X101" s="791"/>
      <c r="Y101" s="791"/>
      <c r="Z101" s="805"/>
      <c r="AA101" s="791"/>
      <c r="AB101" s="791"/>
      <c r="AC101" s="791"/>
      <c r="AD101" s="791"/>
      <c r="AE101" s="791"/>
      <c r="AF101" s="791"/>
      <c r="AG101" s="791"/>
      <c r="AH101" s="791"/>
      <c r="AI101" s="791"/>
      <c r="AJ101" s="791"/>
      <c r="AK101" s="791"/>
      <c r="AL101" s="791"/>
      <c r="AM101" s="791"/>
      <c r="AN101" s="791"/>
      <c r="AO101" s="791"/>
      <c r="AP101" s="791"/>
      <c r="AQ101" s="791"/>
      <c r="AR101" s="791"/>
      <c r="AS101" s="791"/>
      <c r="AT101" s="791"/>
      <c r="AU101" s="791"/>
      <c r="AV101" s="791"/>
      <c r="AW101" s="791"/>
      <c r="AX101" s="791"/>
      <c r="AY101" s="790"/>
      <c r="BA101" s="728"/>
      <c r="BB101" s="51">
        <v>0</v>
      </c>
      <c r="BC101" s="726"/>
    </row>
    <row r="102" spans="1:55" x14ac:dyDescent="0.2">
      <c r="A102" s="100" t="s">
        <v>409</v>
      </c>
      <c r="C102" s="791">
        <v>0</v>
      </c>
      <c r="D102" s="791">
        <v>0</v>
      </c>
      <c r="E102" s="791">
        <v>0</v>
      </c>
      <c r="F102" s="791">
        <v>0</v>
      </c>
      <c r="G102" s="791">
        <v>0</v>
      </c>
      <c r="H102" s="791">
        <v>0</v>
      </c>
      <c r="I102" s="791">
        <v>0</v>
      </c>
      <c r="J102" s="791">
        <v>0</v>
      </c>
      <c r="K102" s="791">
        <v>0</v>
      </c>
      <c r="L102" s="791">
        <v>0</v>
      </c>
      <c r="M102" s="787">
        <v>0</v>
      </c>
      <c r="N102" s="791">
        <v>0</v>
      </c>
      <c r="O102" s="791">
        <v>0</v>
      </c>
      <c r="P102" s="791">
        <v>0</v>
      </c>
      <c r="Q102" s="791">
        <v>0</v>
      </c>
      <c r="R102" s="791">
        <v>0</v>
      </c>
      <c r="S102" s="791">
        <v>0</v>
      </c>
      <c r="T102" s="791">
        <v>0</v>
      </c>
      <c r="U102" s="791">
        <v>0</v>
      </c>
      <c r="V102" s="791">
        <v>0</v>
      </c>
      <c r="W102" s="791">
        <v>0</v>
      </c>
      <c r="X102" s="791">
        <v>0</v>
      </c>
      <c r="Y102" s="791">
        <v>0</v>
      </c>
      <c r="Z102" s="805">
        <v>0</v>
      </c>
      <c r="AA102" s="791">
        <v>0</v>
      </c>
      <c r="AB102" s="791">
        <v>0</v>
      </c>
      <c r="AC102" s="791">
        <v>0</v>
      </c>
      <c r="AD102" s="791">
        <v>0</v>
      </c>
      <c r="AE102" s="791">
        <v>0</v>
      </c>
      <c r="AF102" s="791">
        <v>0</v>
      </c>
      <c r="AG102" s="791">
        <v>0</v>
      </c>
      <c r="AH102" s="791">
        <v>0</v>
      </c>
      <c r="AI102" s="791">
        <v>0</v>
      </c>
      <c r="AJ102" s="791">
        <v>0</v>
      </c>
      <c r="AK102" s="791">
        <v>0</v>
      </c>
      <c r="AL102" s="791">
        <v>0</v>
      </c>
      <c r="AM102" s="791">
        <v>0</v>
      </c>
      <c r="AN102" s="791">
        <v>0</v>
      </c>
      <c r="AO102" s="791">
        <v>0</v>
      </c>
      <c r="AP102" s="791">
        <v>0</v>
      </c>
      <c r="AQ102" s="791">
        <v>0</v>
      </c>
      <c r="AR102" s="791">
        <v>0</v>
      </c>
      <c r="AS102" s="791">
        <v>0</v>
      </c>
      <c r="AT102" s="791">
        <v>0</v>
      </c>
      <c r="AU102" s="791">
        <v>0</v>
      </c>
      <c r="AV102" s="791">
        <v>0</v>
      </c>
      <c r="AW102" s="791">
        <v>0</v>
      </c>
      <c r="AX102" s="791"/>
      <c r="AY102" s="712">
        <v>0</v>
      </c>
      <c r="BA102" s="728"/>
      <c r="BB102" s="51">
        <v>0</v>
      </c>
      <c r="BC102" s="726"/>
    </row>
    <row r="103" spans="1:55" ht="11.25" customHeight="1" x14ac:dyDescent="0.2"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89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805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  <c r="AS103" s="791"/>
      <c r="AT103" s="791"/>
      <c r="AU103" s="791"/>
      <c r="AV103" s="791"/>
      <c r="AW103" s="791"/>
      <c r="AX103" s="791"/>
      <c r="AY103" s="789"/>
      <c r="BA103" s="728"/>
      <c r="BB103" s="51">
        <v>0</v>
      </c>
      <c r="BC103" s="726"/>
    </row>
    <row r="104" spans="1:55" x14ac:dyDescent="0.2">
      <c r="A104" s="101" t="s">
        <v>410</v>
      </c>
      <c r="C104" s="791">
        <v>4909565</v>
      </c>
      <c r="D104" s="791">
        <v>946052</v>
      </c>
      <c r="E104" s="791">
        <v>4486755</v>
      </c>
      <c r="F104" s="791">
        <v>7405187</v>
      </c>
      <c r="G104" s="791">
        <v>343500</v>
      </c>
      <c r="H104" s="791">
        <v>767412</v>
      </c>
      <c r="I104" s="791">
        <v>1360916</v>
      </c>
      <c r="J104" s="791">
        <v>636639</v>
      </c>
      <c r="K104" s="791">
        <v>1133481</v>
      </c>
      <c r="L104" s="791">
        <v>2616857</v>
      </c>
      <c r="M104" s="791">
        <v>278507</v>
      </c>
      <c r="N104" s="791">
        <v>670502</v>
      </c>
      <c r="O104" s="791">
        <v>600354</v>
      </c>
      <c r="P104" s="791">
        <v>111898</v>
      </c>
      <c r="Q104" s="791">
        <v>3184956</v>
      </c>
      <c r="R104" s="791">
        <v>838146</v>
      </c>
      <c r="S104" s="791">
        <v>10502345</v>
      </c>
      <c r="T104" s="791">
        <v>34230492</v>
      </c>
      <c r="U104" s="791">
        <v>3781762</v>
      </c>
      <c r="V104" s="791">
        <v>0</v>
      </c>
      <c r="W104" s="791">
        <v>21018175</v>
      </c>
      <c r="X104" s="791">
        <v>1689189</v>
      </c>
      <c r="Y104" s="791">
        <v>317262</v>
      </c>
      <c r="Z104" s="805">
        <v>65859718</v>
      </c>
      <c r="AA104" s="791">
        <v>5505541</v>
      </c>
      <c r="AB104" s="791">
        <v>16326521</v>
      </c>
      <c r="AC104" s="791">
        <v>26071</v>
      </c>
      <c r="AD104" s="791">
        <v>1836865</v>
      </c>
      <c r="AE104" s="791">
        <v>513484</v>
      </c>
      <c r="AF104" s="791">
        <v>2321809</v>
      </c>
      <c r="AG104" s="791">
        <v>1110416</v>
      </c>
      <c r="AH104" s="791">
        <v>1509966</v>
      </c>
      <c r="AI104" s="791">
        <v>255341</v>
      </c>
      <c r="AJ104" s="791">
        <v>815626</v>
      </c>
      <c r="AK104" s="791">
        <v>236718</v>
      </c>
      <c r="AL104" s="791">
        <v>213058</v>
      </c>
      <c r="AM104" s="791">
        <v>5241865</v>
      </c>
      <c r="AN104" s="791">
        <v>563706</v>
      </c>
      <c r="AO104" s="791">
        <v>54198</v>
      </c>
      <c r="AP104" s="791">
        <v>11312430</v>
      </c>
      <c r="AQ104" s="791">
        <v>8945179</v>
      </c>
      <c r="AR104" s="791">
        <v>6752648</v>
      </c>
      <c r="AS104" s="791">
        <v>4116374</v>
      </c>
      <c r="AT104" s="791">
        <v>69688</v>
      </c>
      <c r="AU104" s="791">
        <v>257288</v>
      </c>
      <c r="AV104" s="791">
        <v>524300</v>
      </c>
      <c r="AW104" s="791">
        <v>2833891</v>
      </c>
      <c r="AX104" s="791"/>
      <c r="AY104" s="712">
        <v>239032653</v>
      </c>
      <c r="AZ104" s="712"/>
      <c r="BA104" s="712">
        <v>197792632</v>
      </c>
      <c r="BB104" s="51">
        <v>0</v>
      </c>
      <c r="BC104" s="726"/>
    </row>
    <row r="105" spans="1:55" ht="11.25" customHeight="1" x14ac:dyDescent="0.2"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09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791"/>
      <c r="Z105" s="805"/>
      <c r="AA105" s="791"/>
      <c r="AB105" s="791"/>
      <c r="AC105" s="791"/>
      <c r="AD105" s="791"/>
      <c r="AE105" s="791"/>
      <c r="AF105" s="791"/>
      <c r="AG105" s="791"/>
      <c r="AH105" s="791"/>
      <c r="AI105" s="791"/>
      <c r="AJ105" s="791"/>
      <c r="AK105" s="791"/>
      <c r="AL105" s="791"/>
      <c r="AM105" s="791"/>
      <c r="AN105" s="791"/>
      <c r="AO105" s="791"/>
      <c r="AP105" s="791"/>
      <c r="AQ105" s="791"/>
      <c r="AR105" s="791"/>
      <c r="AS105" s="791"/>
      <c r="AT105" s="791"/>
      <c r="AU105" s="791"/>
      <c r="AV105" s="791"/>
      <c r="AW105" s="791"/>
      <c r="AX105" s="791"/>
      <c r="AY105" s="790"/>
      <c r="BA105" s="728"/>
      <c r="BB105" s="51">
        <v>0</v>
      </c>
      <c r="BC105" s="726"/>
    </row>
    <row r="106" spans="1:55" x14ac:dyDescent="0.2">
      <c r="A106" s="102" t="s">
        <v>411</v>
      </c>
      <c r="C106" s="791">
        <v>106419</v>
      </c>
      <c r="D106" s="791">
        <v>26037</v>
      </c>
      <c r="E106" s="791">
        <v>15662</v>
      </c>
      <c r="F106" s="791">
        <v>240666</v>
      </c>
      <c r="G106" s="791">
        <v>0</v>
      </c>
      <c r="H106" s="791">
        <v>773</v>
      </c>
      <c r="I106" s="791">
        <v>284</v>
      </c>
      <c r="J106" s="791">
        <v>0</v>
      </c>
      <c r="K106" s="791">
        <v>2074</v>
      </c>
      <c r="L106" s="791">
        <v>6045</v>
      </c>
      <c r="M106" s="791">
        <v>21525</v>
      </c>
      <c r="N106" s="791">
        <v>2999</v>
      </c>
      <c r="O106" s="791">
        <v>1110</v>
      </c>
      <c r="P106" s="791">
        <v>-227</v>
      </c>
      <c r="Q106" s="791">
        <v>-11720</v>
      </c>
      <c r="R106" s="791">
        <v>14241</v>
      </c>
      <c r="S106" s="791">
        <v>438669</v>
      </c>
      <c r="T106" s="791">
        <v>1366846</v>
      </c>
      <c r="U106" s="791">
        <v>41440</v>
      </c>
      <c r="V106" s="791">
        <v>0</v>
      </c>
      <c r="W106" s="791">
        <v>152527</v>
      </c>
      <c r="X106" s="791">
        <v>4111</v>
      </c>
      <c r="Y106" s="791">
        <v>235</v>
      </c>
      <c r="Z106" s="805">
        <v>183347</v>
      </c>
      <c r="AA106" s="791">
        <v>4486</v>
      </c>
      <c r="AB106" s="791">
        <v>8627</v>
      </c>
      <c r="AC106" s="791">
        <v>25</v>
      </c>
      <c r="AD106" s="791">
        <v>4083</v>
      </c>
      <c r="AE106" s="791">
        <v>668</v>
      </c>
      <c r="AF106" s="791">
        <v>2092</v>
      </c>
      <c r="AG106" s="791">
        <v>6503</v>
      </c>
      <c r="AH106" s="791">
        <v>0</v>
      </c>
      <c r="AI106" s="791">
        <v>0</v>
      </c>
      <c r="AJ106" s="791">
        <v>12872</v>
      </c>
      <c r="AK106" s="791">
        <v>1179</v>
      </c>
      <c r="AL106" s="791">
        <v>826</v>
      </c>
      <c r="AM106" s="791">
        <v>-13666</v>
      </c>
      <c r="AN106" s="791">
        <v>-1383</v>
      </c>
      <c r="AO106" s="791">
        <v>-396</v>
      </c>
      <c r="AP106" s="791">
        <v>124236</v>
      </c>
      <c r="AQ106" s="791">
        <v>45029</v>
      </c>
      <c r="AR106" s="791">
        <v>35590</v>
      </c>
      <c r="AS106" s="791">
        <v>27528</v>
      </c>
      <c r="AT106" s="791">
        <v>0</v>
      </c>
      <c r="AU106" s="791">
        <v>0</v>
      </c>
      <c r="AV106" s="791">
        <v>3705</v>
      </c>
      <c r="AW106" s="791">
        <v>4025</v>
      </c>
      <c r="AX106" s="791"/>
      <c r="AY106" s="712">
        <v>2879092</v>
      </c>
      <c r="BA106" s="728"/>
      <c r="BB106" s="51">
        <v>0</v>
      </c>
      <c r="BC106" s="726"/>
    </row>
    <row r="107" spans="1:55" ht="11.25" customHeight="1" x14ac:dyDescent="0.2">
      <c r="C107" s="791"/>
      <c r="D107" s="791"/>
      <c r="E107" s="791"/>
      <c r="F107" s="791"/>
      <c r="G107" s="791"/>
      <c r="H107" s="791"/>
      <c r="I107" s="791"/>
      <c r="J107" s="791"/>
      <c r="K107" s="791"/>
      <c r="L107" s="791"/>
      <c r="M107" s="790"/>
      <c r="N107" s="791"/>
      <c r="O107" s="791"/>
      <c r="P107" s="791"/>
      <c r="Q107" s="791"/>
      <c r="R107" s="791"/>
      <c r="S107" s="791"/>
      <c r="T107" s="791"/>
      <c r="U107" s="791"/>
      <c r="V107" s="791"/>
      <c r="W107" s="791"/>
      <c r="X107" s="791"/>
      <c r="Y107" s="791"/>
      <c r="Z107" s="805"/>
      <c r="AA107" s="791"/>
      <c r="AB107" s="791"/>
      <c r="AC107" s="791"/>
      <c r="AD107" s="791"/>
      <c r="AE107" s="791"/>
      <c r="AF107" s="791"/>
      <c r="AG107" s="791"/>
      <c r="AH107" s="791"/>
      <c r="AI107" s="791"/>
      <c r="AJ107" s="791"/>
      <c r="AK107" s="791"/>
      <c r="AL107" s="791"/>
      <c r="AM107" s="791"/>
      <c r="AN107" s="791"/>
      <c r="AO107" s="791"/>
      <c r="AP107" s="791"/>
      <c r="AQ107" s="791"/>
      <c r="AR107" s="791"/>
      <c r="AS107" s="791"/>
      <c r="AT107" s="791"/>
      <c r="AU107" s="791"/>
      <c r="AV107" s="791"/>
      <c r="AW107" s="791"/>
      <c r="AX107" s="791"/>
      <c r="AY107" s="790"/>
      <c r="BA107" s="728"/>
      <c r="BB107" s="51">
        <v>0</v>
      </c>
      <c r="BC107" s="726"/>
    </row>
    <row r="108" spans="1:55" x14ac:dyDescent="0.2">
      <c r="A108" s="103" t="s">
        <v>255</v>
      </c>
      <c r="C108" s="791">
        <v>0</v>
      </c>
      <c r="D108" s="791">
        <v>0</v>
      </c>
      <c r="E108" s="791">
        <v>0</v>
      </c>
      <c r="F108" s="791">
        <v>0</v>
      </c>
      <c r="G108" s="791">
        <v>0</v>
      </c>
      <c r="H108" s="791">
        <v>0</v>
      </c>
      <c r="I108" s="791">
        <v>0</v>
      </c>
      <c r="J108" s="791">
        <v>0</v>
      </c>
      <c r="K108" s="791">
        <v>0</v>
      </c>
      <c r="L108" s="791">
        <v>0</v>
      </c>
      <c r="M108" s="787">
        <v>0</v>
      </c>
      <c r="N108" s="791">
        <v>0</v>
      </c>
      <c r="O108" s="791">
        <v>0</v>
      </c>
      <c r="P108" s="791">
        <v>0</v>
      </c>
      <c r="Q108" s="791">
        <v>0</v>
      </c>
      <c r="R108" s="791">
        <v>0</v>
      </c>
      <c r="S108" s="791">
        <v>0</v>
      </c>
      <c r="T108" s="791">
        <v>0</v>
      </c>
      <c r="U108" s="791">
        <v>0</v>
      </c>
      <c r="V108" s="791">
        <v>0</v>
      </c>
      <c r="W108" s="791">
        <v>0</v>
      </c>
      <c r="X108" s="791">
        <v>0</v>
      </c>
      <c r="Y108" s="791">
        <v>0</v>
      </c>
      <c r="Z108" s="805">
        <v>0</v>
      </c>
      <c r="AA108" s="791">
        <v>0</v>
      </c>
      <c r="AB108" s="791">
        <v>0</v>
      </c>
      <c r="AC108" s="791">
        <v>0</v>
      </c>
      <c r="AD108" s="791">
        <v>0</v>
      </c>
      <c r="AE108" s="791">
        <v>0</v>
      </c>
      <c r="AF108" s="791">
        <v>0</v>
      </c>
      <c r="AG108" s="791">
        <v>0</v>
      </c>
      <c r="AH108" s="791">
        <v>0</v>
      </c>
      <c r="AI108" s="791">
        <v>0</v>
      </c>
      <c r="AJ108" s="791">
        <v>0</v>
      </c>
      <c r="AK108" s="791">
        <v>0</v>
      </c>
      <c r="AL108" s="791">
        <v>0</v>
      </c>
      <c r="AM108" s="791">
        <v>0</v>
      </c>
      <c r="AN108" s="791">
        <v>0</v>
      </c>
      <c r="AO108" s="791">
        <v>0</v>
      </c>
      <c r="AP108" s="791">
        <v>0</v>
      </c>
      <c r="AQ108" s="791">
        <v>0</v>
      </c>
      <c r="AR108" s="791">
        <v>0</v>
      </c>
      <c r="AS108" s="791">
        <v>0</v>
      </c>
      <c r="AT108" s="791">
        <v>0</v>
      </c>
      <c r="AU108" s="791">
        <v>0</v>
      </c>
      <c r="AV108" s="791">
        <v>0</v>
      </c>
      <c r="AW108" s="791">
        <v>0</v>
      </c>
      <c r="AX108" s="791"/>
      <c r="AY108" s="712">
        <v>0</v>
      </c>
      <c r="AZ108" s="712"/>
      <c r="BA108" s="712">
        <v>1349289</v>
      </c>
      <c r="BB108" s="51">
        <v>0</v>
      </c>
      <c r="BC108" s="726"/>
    </row>
    <row r="109" spans="1:55" ht="11.25" customHeight="1" x14ac:dyDescent="0.2"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89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805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791"/>
      <c r="AM109" s="791"/>
      <c r="AN109" s="791"/>
      <c r="AO109" s="791"/>
      <c r="AP109" s="791"/>
      <c r="AQ109" s="791"/>
      <c r="AR109" s="791"/>
      <c r="AS109" s="791"/>
      <c r="AT109" s="791"/>
      <c r="AU109" s="791"/>
      <c r="AV109" s="791"/>
      <c r="AW109" s="791"/>
      <c r="AX109" s="791"/>
      <c r="AY109" s="789"/>
      <c r="BA109" s="728"/>
      <c r="BB109" s="51">
        <v>0</v>
      </c>
      <c r="BC109" s="726"/>
    </row>
    <row r="110" spans="1:55" hidden="1" outlineLevel="1" x14ac:dyDescent="0.2">
      <c r="A110" s="105" t="s">
        <v>256</v>
      </c>
      <c r="C110" s="791"/>
      <c r="D110" s="791"/>
      <c r="E110" s="791"/>
      <c r="F110" s="791"/>
      <c r="G110" s="791">
        <v>0</v>
      </c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1"/>
      <c r="W110" s="791"/>
      <c r="X110" s="791"/>
      <c r="Y110" s="791"/>
      <c r="Z110" s="805"/>
      <c r="AA110" s="791"/>
      <c r="AB110" s="791"/>
      <c r="AC110" s="791"/>
      <c r="AD110" s="791"/>
      <c r="AE110" s="791"/>
      <c r="AF110" s="791"/>
      <c r="AG110" s="791"/>
      <c r="AH110" s="791"/>
      <c r="AI110" s="791"/>
      <c r="AJ110" s="791"/>
      <c r="AK110" s="791"/>
      <c r="AL110" s="791"/>
      <c r="AM110" s="791"/>
      <c r="AN110" s="791"/>
      <c r="AO110" s="791"/>
      <c r="AP110" s="791"/>
      <c r="AQ110" s="791"/>
      <c r="AR110" s="791"/>
      <c r="AS110" s="791"/>
      <c r="AT110" s="791"/>
      <c r="AU110" s="791"/>
      <c r="AV110" s="791"/>
      <c r="AW110" s="791"/>
      <c r="AX110" s="791"/>
      <c r="AY110" s="712"/>
      <c r="BA110" s="728"/>
      <c r="BB110" s="51">
        <v>0</v>
      </c>
      <c r="BC110" s="726"/>
    </row>
    <row r="111" spans="1:55" ht="15" hidden="1" customHeight="1" outlineLevel="1" x14ac:dyDescent="0.2">
      <c r="A111" s="104" t="s">
        <v>257</v>
      </c>
      <c r="C111" s="791">
        <v>0</v>
      </c>
      <c r="D111" s="791">
        <v>0</v>
      </c>
      <c r="E111" s="791">
        <v>0</v>
      </c>
      <c r="F111" s="791">
        <v>0</v>
      </c>
      <c r="G111" s="791">
        <v>0</v>
      </c>
      <c r="H111" s="791">
        <v>0</v>
      </c>
      <c r="I111" s="791">
        <v>0</v>
      </c>
      <c r="J111" s="791">
        <v>0</v>
      </c>
      <c r="K111" s="791">
        <v>0</v>
      </c>
      <c r="L111" s="791">
        <v>0</v>
      </c>
      <c r="M111" s="787">
        <v>0</v>
      </c>
      <c r="N111" s="791">
        <v>0</v>
      </c>
      <c r="O111" s="791">
        <v>0</v>
      </c>
      <c r="P111" s="791">
        <v>0</v>
      </c>
      <c r="Q111" s="791">
        <v>0</v>
      </c>
      <c r="R111" s="791">
        <v>0</v>
      </c>
      <c r="S111" s="791">
        <v>0</v>
      </c>
      <c r="T111" s="791">
        <v>0</v>
      </c>
      <c r="U111" s="791">
        <v>0</v>
      </c>
      <c r="V111" s="791">
        <v>0</v>
      </c>
      <c r="W111" s="791">
        <v>0</v>
      </c>
      <c r="X111" s="791">
        <v>0</v>
      </c>
      <c r="Y111" s="791">
        <v>0</v>
      </c>
      <c r="Z111" s="805">
        <v>0</v>
      </c>
      <c r="AA111" s="791">
        <v>0</v>
      </c>
      <c r="AB111" s="791">
        <v>0</v>
      </c>
      <c r="AC111" s="791">
        <v>0</v>
      </c>
      <c r="AD111" s="791">
        <v>0</v>
      </c>
      <c r="AE111" s="791">
        <v>0</v>
      </c>
      <c r="AF111" s="791">
        <v>0</v>
      </c>
      <c r="AG111" s="791">
        <v>0</v>
      </c>
      <c r="AH111" s="791">
        <v>0</v>
      </c>
      <c r="AI111" s="791">
        <v>0</v>
      </c>
      <c r="AJ111" s="791">
        <v>0</v>
      </c>
      <c r="AK111" s="791">
        <v>0</v>
      </c>
      <c r="AL111" s="791">
        <v>0</v>
      </c>
      <c r="AM111" s="791">
        <v>-13666</v>
      </c>
      <c r="AN111" s="791">
        <v>-1383</v>
      </c>
      <c r="AO111" s="791">
        <v>-396</v>
      </c>
      <c r="AP111" s="791">
        <v>-9290</v>
      </c>
      <c r="AQ111" s="791">
        <v>9568</v>
      </c>
      <c r="AR111" s="791">
        <v>4576</v>
      </c>
      <c r="AS111" s="791">
        <v>7245</v>
      </c>
      <c r="AT111" s="791">
        <v>0</v>
      </c>
      <c r="AU111" s="791">
        <v>0</v>
      </c>
      <c r="AV111" s="791">
        <v>0</v>
      </c>
      <c r="AW111" s="791">
        <v>0</v>
      </c>
      <c r="AX111" s="791"/>
      <c r="AY111" s="712">
        <v>-3346</v>
      </c>
      <c r="BA111" s="728">
        <v>-16125</v>
      </c>
      <c r="BB111" s="51">
        <v>0</v>
      </c>
      <c r="BC111" s="726"/>
    </row>
    <row r="112" spans="1:55" ht="15" hidden="1" customHeight="1" outlineLevel="1" x14ac:dyDescent="0.2">
      <c r="A112" s="104" t="s">
        <v>258</v>
      </c>
      <c r="C112" s="791">
        <v>85338</v>
      </c>
      <c r="D112" s="791">
        <v>16694</v>
      </c>
      <c r="E112" s="791">
        <v>0</v>
      </c>
      <c r="F112" s="791">
        <v>229737</v>
      </c>
      <c r="G112" s="791">
        <v>0</v>
      </c>
      <c r="H112" s="791">
        <v>0</v>
      </c>
      <c r="I112" s="791">
        <v>0</v>
      </c>
      <c r="J112" s="791">
        <v>0</v>
      </c>
      <c r="K112" s="791">
        <v>0</v>
      </c>
      <c r="L112" s="791">
        <v>0</v>
      </c>
      <c r="M112" s="787">
        <v>0</v>
      </c>
      <c r="N112" s="791">
        <v>0</v>
      </c>
      <c r="O112" s="791">
        <v>0</v>
      </c>
      <c r="P112" s="791">
        <v>0</v>
      </c>
      <c r="Q112" s="791">
        <v>0</v>
      </c>
      <c r="R112" s="791">
        <v>0</v>
      </c>
      <c r="S112" s="791">
        <v>0</v>
      </c>
      <c r="T112" s="791">
        <v>0</v>
      </c>
      <c r="U112" s="791">
        <v>0</v>
      </c>
      <c r="V112" s="791">
        <v>0</v>
      </c>
      <c r="W112" s="791">
        <v>0</v>
      </c>
      <c r="X112" s="791">
        <v>0</v>
      </c>
      <c r="Y112" s="791">
        <v>0</v>
      </c>
      <c r="Z112" s="805">
        <v>0</v>
      </c>
      <c r="AA112" s="791">
        <v>0</v>
      </c>
      <c r="AB112" s="791">
        <v>0</v>
      </c>
      <c r="AC112" s="791">
        <v>0</v>
      </c>
      <c r="AD112" s="791">
        <v>0</v>
      </c>
      <c r="AE112" s="791">
        <v>0</v>
      </c>
      <c r="AF112" s="791">
        <v>0</v>
      </c>
      <c r="AG112" s="791">
        <v>0</v>
      </c>
      <c r="AH112" s="791">
        <v>0</v>
      </c>
      <c r="AI112" s="791">
        <v>0</v>
      </c>
      <c r="AJ112" s="791">
        <v>0</v>
      </c>
      <c r="AK112" s="791">
        <v>0</v>
      </c>
      <c r="AL112" s="791">
        <v>0</v>
      </c>
      <c r="AM112" s="791">
        <v>0</v>
      </c>
      <c r="AN112" s="791">
        <v>0</v>
      </c>
      <c r="AO112" s="791">
        <v>0</v>
      </c>
      <c r="AP112" s="791">
        <v>0</v>
      </c>
      <c r="AQ112" s="791">
        <v>0</v>
      </c>
      <c r="AR112" s="791">
        <v>0</v>
      </c>
      <c r="AS112" s="791">
        <v>0</v>
      </c>
      <c r="AT112" s="791">
        <v>0</v>
      </c>
      <c r="AU112" s="791">
        <v>0</v>
      </c>
      <c r="AV112" s="791">
        <v>0</v>
      </c>
      <c r="AW112" s="791">
        <v>0</v>
      </c>
      <c r="AX112" s="791"/>
      <c r="AY112" s="712">
        <v>331769</v>
      </c>
      <c r="BA112" s="728">
        <v>527792</v>
      </c>
      <c r="BB112" s="51">
        <v>0</v>
      </c>
    </row>
    <row r="113" spans="1:67" ht="15" hidden="1" customHeight="1" outlineLevel="1" x14ac:dyDescent="0.2">
      <c r="A113" s="104" t="s">
        <v>259</v>
      </c>
      <c r="C113" s="791">
        <v>0</v>
      </c>
      <c r="D113" s="791">
        <v>0</v>
      </c>
      <c r="E113" s="791">
        <v>0</v>
      </c>
      <c r="F113" s="791">
        <v>0</v>
      </c>
      <c r="G113" s="791">
        <v>0</v>
      </c>
      <c r="H113" s="791">
        <v>0</v>
      </c>
      <c r="I113" s="791">
        <v>0</v>
      </c>
      <c r="J113" s="791">
        <v>0</v>
      </c>
      <c r="K113" s="791">
        <v>0</v>
      </c>
      <c r="L113" s="791">
        <v>0</v>
      </c>
      <c r="M113" s="787">
        <v>0</v>
      </c>
      <c r="N113" s="791">
        <v>0</v>
      </c>
      <c r="O113" s="791">
        <v>0</v>
      </c>
      <c r="P113" s="791">
        <v>0</v>
      </c>
      <c r="Q113" s="791">
        <v>0</v>
      </c>
      <c r="R113" s="791">
        <v>0</v>
      </c>
      <c r="S113" s="791">
        <v>0</v>
      </c>
      <c r="T113" s="791">
        <v>0</v>
      </c>
      <c r="U113" s="791">
        <v>0</v>
      </c>
      <c r="V113" s="791">
        <v>0</v>
      </c>
      <c r="W113" s="791">
        <v>0</v>
      </c>
      <c r="X113" s="791">
        <v>0</v>
      </c>
      <c r="Y113" s="791">
        <v>0</v>
      </c>
      <c r="Z113" s="805">
        <v>0</v>
      </c>
      <c r="AA113" s="791">
        <v>0</v>
      </c>
      <c r="AB113" s="791">
        <v>0</v>
      </c>
      <c r="AC113" s="791">
        <v>0</v>
      </c>
      <c r="AD113" s="791">
        <v>0</v>
      </c>
      <c r="AE113" s="791">
        <v>0</v>
      </c>
      <c r="AF113" s="791">
        <v>0</v>
      </c>
      <c r="AG113" s="791">
        <v>0</v>
      </c>
      <c r="AH113" s="791">
        <v>0</v>
      </c>
      <c r="AI113" s="791">
        <v>0</v>
      </c>
      <c r="AJ113" s="791">
        <v>0</v>
      </c>
      <c r="AK113" s="791">
        <v>0</v>
      </c>
      <c r="AL113" s="791">
        <v>0</v>
      </c>
      <c r="AM113" s="791">
        <v>0</v>
      </c>
      <c r="AN113" s="791">
        <v>0</v>
      </c>
      <c r="AO113" s="791">
        <v>0</v>
      </c>
      <c r="AP113" s="791">
        <v>0</v>
      </c>
      <c r="AQ113" s="791">
        <v>0</v>
      </c>
      <c r="AR113" s="791">
        <v>0</v>
      </c>
      <c r="AS113" s="791">
        <v>0</v>
      </c>
      <c r="AT113" s="791">
        <v>0</v>
      </c>
      <c r="AU113" s="791">
        <v>0</v>
      </c>
      <c r="AV113" s="791">
        <v>0</v>
      </c>
      <c r="AW113" s="791">
        <v>0</v>
      </c>
      <c r="AX113" s="791"/>
      <c r="AY113" s="712">
        <v>0</v>
      </c>
      <c r="BA113" s="728">
        <v>0</v>
      </c>
      <c r="BB113" s="51">
        <v>0</v>
      </c>
    </row>
    <row r="114" spans="1:67" ht="15" hidden="1" customHeight="1" outlineLevel="1" x14ac:dyDescent="0.2">
      <c r="A114" s="104" t="s">
        <v>260</v>
      </c>
      <c r="C114" s="791">
        <v>21081</v>
      </c>
      <c r="D114" s="791">
        <v>9343</v>
      </c>
      <c r="E114" s="791">
        <v>15662</v>
      </c>
      <c r="F114" s="791">
        <v>10929</v>
      </c>
      <c r="G114" s="791">
        <v>0</v>
      </c>
      <c r="H114" s="791">
        <v>773</v>
      </c>
      <c r="I114" s="791">
        <v>284</v>
      </c>
      <c r="J114" s="791">
        <v>0</v>
      </c>
      <c r="K114" s="791">
        <v>2074</v>
      </c>
      <c r="L114" s="791">
        <v>6045</v>
      </c>
      <c r="M114" s="787">
        <v>21525</v>
      </c>
      <c r="N114" s="791">
        <v>2999</v>
      </c>
      <c r="O114" s="791">
        <v>1110</v>
      </c>
      <c r="P114" s="791">
        <v>-227</v>
      </c>
      <c r="Q114" s="791">
        <v>-11720</v>
      </c>
      <c r="R114" s="791">
        <v>14241</v>
      </c>
      <c r="S114" s="791">
        <v>438669</v>
      </c>
      <c r="T114" s="791">
        <v>1366846</v>
      </c>
      <c r="U114" s="791">
        <v>41440</v>
      </c>
      <c r="V114" s="791">
        <v>0</v>
      </c>
      <c r="W114" s="791">
        <v>152527</v>
      </c>
      <c r="X114" s="791">
        <v>4111</v>
      </c>
      <c r="Y114" s="791">
        <v>235</v>
      </c>
      <c r="Z114" s="805">
        <v>183347</v>
      </c>
      <c r="AA114" s="791">
        <v>4486</v>
      </c>
      <c r="AB114" s="791">
        <v>8627</v>
      </c>
      <c r="AC114" s="791">
        <v>25</v>
      </c>
      <c r="AD114" s="791">
        <v>4083</v>
      </c>
      <c r="AE114" s="791">
        <v>668</v>
      </c>
      <c r="AF114" s="791">
        <v>2092</v>
      </c>
      <c r="AG114" s="791">
        <v>6503</v>
      </c>
      <c r="AH114" s="791">
        <v>0</v>
      </c>
      <c r="AI114" s="791">
        <v>0</v>
      </c>
      <c r="AJ114" s="791">
        <v>12872</v>
      </c>
      <c r="AK114" s="791">
        <v>1179</v>
      </c>
      <c r="AL114" s="791">
        <v>826</v>
      </c>
      <c r="AM114" s="791">
        <v>0</v>
      </c>
      <c r="AN114" s="791">
        <v>0</v>
      </c>
      <c r="AO114" s="791">
        <v>0</v>
      </c>
      <c r="AP114" s="791">
        <v>74229</v>
      </c>
      <c r="AQ114" s="791">
        <v>35461</v>
      </c>
      <c r="AR114" s="791">
        <v>31014</v>
      </c>
      <c r="AS114" s="791">
        <v>20283</v>
      </c>
      <c r="AT114" s="791">
        <v>0</v>
      </c>
      <c r="AU114" s="791">
        <v>0</v>
      </c>
      <c r="AV114" s="791">
        <v>3705</v>
      </c>
      <c r="AW114" s="791">
        <v>4025</v>
      </c>
      <c r="AX114" s="791"/>
      <c r="AY114" s="712">
        <v>2491372</v>
      </c>
      <c r="BA114" s="728">
        <v>5223187</v>
      </c>
      <c r="BB114" s="51">
        <v>0</v>
      </c>
    </row>
    <row r="115" spans="1:67" ht="15" customHeight="1" collapsed="1" x14ac:dyDescent="0.2">
      <c r="A115" s="105" t="s">
        <v>261</v>
      </c>
      <c r="C115" s="791">
        <v>106419</v>
      </c>
      <c r="D115" s="791">
        <v>26037</v>
      </c>
      <c r="E115" s="791">
        <v>15662</v>
      </c>
      <c r="F115" s="791">
        <v>240666</v>
      </c>
      <c r="G115" s="791">
        <v>0</v>
      </c>
      <c r="H115" s="791">
        <v>773</v>
      </c>
      <c r="I115" s="791">
        <v>284</v>
      </c>
      <c r="J115" s="791">
        <v>0</v>
      </c>
      <c r="K115" s="791">
        <v>2074</v>
      </c>
      <c r="L115" s="791">
        <v>6045</v>
      </c>
      <c r="M115" s="791">
        <v>21525</v>
      </c>
      <c r="N115" s="791">
        <v>2999</v>
      </c>
      <c r="O115" s="791">
        <v>1110</v>
      </c>
      <c r="P115" s="791">
        <v>-227</v>
      </c>
      <c r="Q115" s="791">
        <v>-11720</v>
      </c>
      <c r="R115" s="791">
        <v>14241</v>
      </c>
      <c r="S115" s="791">
        <v>438669</v>
      </c>
      <c r="T115" s="791">
        <v>1366846</v>
      </c>
      <c r="U115" s="791">
        <v>41440</v>
      </c>
      <c r="V115" s="791">
        <v>0</v>
      </c>
      <c r="W115" s="791">
        <v>152527</v>
      </c>
      <c r="X115" s="791">
        <v>4111</v>
      </c>
      <c r="Y115" s="791">
        <v>235</v>
      </c>
      <c r="Z115" s="805">
        <v>183347</v>
      </c>
      <c r="AA115" s="791">
        <v>4486</v>
      </c>
      <c r="AB115" s="791">
        <v>8627</v>
      </c>
      <c r="AC115" s="791">
        <v>25</v>
      </c>
      <c r="AD115" s="791">
        <v>4083</v>
      </c>
      <c r="AE115" s="791">
        <v>668</v>
      </c>
      <c r="AF115" s="791">
        <v>2092</v>
      </c>
      <c r="AG115" s="791">
        <v>6503</v>
      </c>
      <c r="AH115" s="791">
        <v>0</v>
      </c>
      <c r="AI115" s="791">
        <v>0</v>
      </c>
      <c r="AJ115" s="791">
        <v>12872</v>
      </c>
      <c r="AK115" s="791">
        <v>1179</v>
      </c>
      <c r="AL115" s="791">
        <v>826</v>
      </c>
      <c r="AM115" s="791">
        <v>-13666</v>
      </c>
      <c r="AN115" s="791">
        <v>-1383</v>
      </c>
      <c r="AO115" s="791">
        <v>-396</v>
      </c>
      <c r="AP115" s="791">
        <v>64939</v>
      </c>
      <c r="AQ115" s="791">
        <v>45029</v>
      </c>
      <c r="AR115" s="791">
        <v>35590</v>
      </c>
      <c r="AS115" s="791">
        <v>27528</v>
      </c>
      <c r="AT115" s="791">
        <v>0</v>
      </c>
      <c r="AU115" s="791">
        <v>0</v>
      </c>
      <c r="AV115" s="791">
        <v>3705</v>
      </c>
      <c r="AW115" s="791">
        <v>4025</v>
      </c>
      <c r="AX115" s="791"/>
      <c r="AY115" s="712">
        <v>2819795</v>
      </c>
      <c r="AZ115" s="712"/>
      <c r="BA115" s="712">
        <v>5734854</v>
      </c>
      <c r="BB115" s="51">
        <v>0</v>
      </c>
    </row>
    <row r="116" spans="1:67" ht="11.25" customHeight="1" x14ac:dyDescent="0.2">
      <c r="C116" s="791"/>
      <c r="D116" s="791"/>
      <c r="E116" s="791"/>
      <c r="F116" s="791"/>
      <c r="G116" s="791"/>
      <c r="H116" s="791"/>
      <c r="I116" s="791"/>
      <c r="J116" s="791"/>
      <c r="K116" s="791"/>
      <c r="L116" s="791"/>
      <c r="M116" s="790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805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791"/>
      <c r="AL116" s="791"/>
      <c r="AM116" s="791"/>
      <c r="AN116" s="791"/>
      <c r="AO116" s="791"/>
      <c r="AP116" s="791"/>
      <c r="AQ116" s="791"/>
      <c r="AR116" s="791"/>
      <c r="AS116" s="791"/>
      <c r="AT116" s="791"/>
      <c r="AU116" s="791"/>
      <c r="AV116" s="791"/>
      <c r="AW116" s="791"/>
      <c r="AX116" s="791"/>
      <c r="AY116" s="790"/>
      <c r="BA116" s="728"/>
      <c r="BB116" s="51">
        <v>0</v>
      </c>
    </row>
    <row r="117" spans="1:67" x14ac:dyDescent="0.2">
      <c r="A117" s="106" t="s">
        <v>412</v>
      </c>
      <c r="C117" s="791">
        <v>0</v>
      </c>
      <c r="D117" s="791">
        <v>0</v>
      </c>
      <c r="E117" s="791">
        <v>0</v>
      </c>
      <c r="F117" s="791">
        <v>0</v>
      </c>
      <c r="G117" s="791">
        <v>0</v>
      </c>
      <c r="H117" s="791">
        <v>0</v>
      </c>
      <c r="I117" s="791">
        <v>0</v>
      </c>
      <c r="J117" s="791">
        <v>0</v>
      </c>
      <c r="K117" s="791">
        <v>0</v>
      </c>
      <c r="L117" s="791">
        <v>0</v>
      </c>
      <c r="M117" s="787">
        <v>0</v>
      </c>
      <c r="N117" s="791">
        <v>0</v>
      </c>
      <c r="O117" s="791">
        <v>0</v>
      </c>
      <c r="P117" s="791">
        <v>0</v>
      </c>
      <c r="Q117" s="791">
        <v>0</v>
      </c>
      <c r="R117" s="791">
        <v>0</v>
      </c>
      <c r="S117" s="791">
        <v>0</v>
      </c>
      <c r="T117" s="791">
        <v>0</v>
      </c>
      <c r="U117" s="791">
        <v>0</v>
      </c>
      <c r="V117" s="791">
        <v>0</v>
      </c>
      <c r="W117" s="791">
        <v>0</v>
      </c>
      <c r="X117" s="791">
        <v>0</v>
      </c>
      <c r="Y117" s="791">
        <v>0</v>
      </c>
      <c r="Z117" s="805">
        <v>0</v>
      </c>
      <c r="AA117" s="791">
        <v>0</v>
      </c>
      <c r="AB117" s="791">
        <v>0</v>
      </c>
      <c r="AC117" s="791">
        <v>0</v>
      </c>
      <c r="AD117" s="791">
        <v>0</v>
      </c>
      <c r="AE117" s="791">
        <v>0</v>
      </c>
      <c r="AF117" s="791">
        <v>0</v>
      </c>
      <c r="AG117" s="791">
        <v>0</v>
      </c>
      <c r="AH117" s="791">
        <v>0</v>
      </c>
      <c r="AI117" s="791">
        <v>0</v>
      </c>
      <c r="AJ117" s="791">
        <v>0</v>
      </c>
      <c r="AK117" s="791">
        <v>0</v>
      </c>
      <c r="AL117" s="791">
        <v>0</v>
      </c>
      <c r="AM117" s="791">
        <v>0</v>
      </c>
      <c r="AN117" s="791">
        <v>0</v>
      </c>
      <c r="AO117" s="791">
        <v>0</v>
      </c>
      <c r="AP117" s="791">
        <v>59297</v>
      </c>
      <c r="AQ117" s="791">
        <v>0</v>
      </c>
      <c r="AR117" s="791">
        <v>0</v>
      </c>
      <c r="AS117" s="791">
        <v>0</v>
      </c>
      <c r="AT117" s="791">
        <v>0</v>
      </c>
      <c r="AU117" s="791">
        <v>0</v>
      </c>
      <c r="AV117" s="791">
        <v>0</v>
      </c>
      <c r="AW117" s="791">
        <v>0</v>
      </c>
      <c r="AX117" s="791"/>
      <c r="AY117" s="712">
        <v>59297</v>
      </c>
      <c r="AZ117" s="712"/>
      <c r="BA117" s="712">
        <v>74594</v>
      </c>
      <c r="BB117" s="51">
        <v>0</v>
      </c>
    </row>
    <row r="118" spans="1:67" ht="11.25" customHeight="1" x14ac:dyDescent="0.2">
      <c r="C118" s="791"/>
      <c r="D118" s="791"/>
      <c r="E118" s="791"/>
      <c r="F118" s="791"/>
      <c r="G118" s="791"/>
      <c r="H118" s="791"/>
      <c r="I118" s="791"/>
      <c r="J118" s="791"/>
      <c r="K118" s="791"/>
      <c r="L118" s="791"/>
      <c r="M118" s="789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805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791"/>
      <c r="AL118" s="791"/>
      <c r="AM118" s="791"/>
      <c r="AN118" s="791"/>
      <c r="AO118" s="791"/>
      <c r="AP118" s="791"/>
      <c r="AQ118" s="791"/>
      <c r="AR118" s="791"/>
      <c r="AS118" s="791"/>
      <c r="AT118" s="791"/>
      <c r="AU118" s="791"/>
      <c r="AV118" s="791"/>
      <c r="AW118" s="791"/>
      <c r="AX118" s="791"/>
      <c r="AY118" s="790"/>
      <c r="BA118" s="728"/>
      <c r="BB118" s="51">
        <v>0</v>
      </c>
    </row>
    <row r="119" spans="1:67" x14ac:dyDescent="0.2">
      <c r="A119" s="107" t="s">
        <v>413</v>
      </c>
      <c r="C119" s="791">
        <v>106419</v>
      </c>
      <c r="D119" s="791">
        <v>26037</v>
      </c>
      <c r="E119" s="791">
        <v>15662</v>
      </c>
      <c r="F119" s="791">
        <v>240666</v>
      </c>
      <c r="G119" s="791">
        <v>0</v>
      </c>
      <c r="H119" s="791">
        <v>773</v>
      </c>
      <c r="I119" s="791">
        <v>284</v>
      </c>
      <c r="J119" s="791">
        <v>0</v>
      </c>
      <c r="K119" s="791">
        <v>2074</v>
      </c>
      <c r="L119" s="791">
        <v>6045</v>
      </c>
      <c r="M119" s="791">
        <v>21525</v>
      </c>
      <c r="N119" s="791">
        <v>2999</v>
      </c>
      <c r="O119" s="791">
        <v>1110</v>
      </c>
      <c r="P119" s="791">
        <v>-227</v>
      </c>
      <c r="Q119" s="791">
        <v>-11720</v>
      </c>
      <c r="R119" s="791">
        <v>14241</v>
      </c>
      <c r="S119" s="791">
        <v>438669</v>
      </c>
      <c r="T119" s="791">
        <v>1366846</v>
      </c>
      <c r="U119" s="791">
        <v>41440</v>
      </c>
      <c r="V119" s="791">
        <v>0</v>
      </c>
      <c r="W119" s="791">
        <v>152527</v>
      </c>
      <c r="X119" s="791">
        <v>4111</v>
      </c>
      <c r="Y119" s="791">
        <v>235</v>
      </c>
      <c r="Z119" s="805">
        <v>183347</v>
      </c>
      <c r="AA119" s="791">
        <v>4486</v>
      </c>
      <c r="AB119" s="791">
        <v>8627</v>
      </c>
      <c r="AC119" s="791">
        <v>25</v>
      </c>
      <c r="AD119" s="791">
        <v>4083</v>
      </c>
      <c r="AE119" s="791">
        <v>668</v>
      </c>
      <c r="AF119" s="791">
        <v>2092</v>
      </c>
      <c r="AG119" s="791">
        <v>6503</v>
      </c>
      <c r="AH119" s="791">
        <v>0</v>
      </c>
      <c r="AI119" s="791">
        <v>0</v>
      </c>
      <c r="AJ119" s="791">
        <v>12872</v>
      </c>
      <c r="AK119" s="791">
        <v>1179</v>
      </c>
      <c r="AL119" s="791">
        <v>826</v>
      </c>
      <c r="AM119" s="791">
        <v>-13666</v>
      </c>
      <c r="AN119" s="791">
        <v>-1383</v>
      </c>
      <c r="AO119" s="791">
        <v>-396</v>
      </c>
      <c r="AP119" s="791">
        <v>124236</v>
      </c>
      <c r="AQ119" s="791">
        <v>45029</v>
      </c>
      <c r="AR119" s="791">
        <v>35590</v>
      </c>
      <c r="AS119" s="791">
        <v>27528</v>
      </c>
      <c r="AT119" s="791">
        <v>0</v>
      </c>
      <c r="AU119" s="791">
        <v>0</v>
      </c>
      <c r="AV119" s="791">
        <v>3705</v>
      </c>
      <c r="AW119" s="791">
        <v>4025</v>
      </c>
      <c r="AX119" s="791"/>
      <c r="AY119" s="712">
        <v>2879092</v>
      </c>
      <c r="AZ119" s="712"/>
      <c r="BA119" s="712">
        <v>7158737</v>
      </c>
      <c r="BB119" s="51">
        <v>0</v>
      </c>
    </row>
    <row r="120" spans="1:67" ht="11.25" customHeight="1" x14ac:dyDescent="0.2">
      <c r="C120" s="791"/>
      <c r="D120" s="791"/>
      <c r="E120" s="791"/>
      <c r="F120" s="791"/>
      <c r="G120" s="791"/>
      <c r="H120" s="791"/>
      <c r="I120" s="791"/>
      <c r="J120" s="791"/>
      <c r="K120" s="791"/>
      <c r="L120" s="791"/>
      <c r="M120" s="790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805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791"/>
      <c r="AL120" s="791"/>
      <c r="AM120" s="791"/>
      <c r="AN120" s="791"/>
      <c r="AO120" s="791"/>
      <c r="AP120" s="791"/>
      <c r="AQ120" s="791"/>
      <c r="AR120" s="791"/>
      <c r="AS120" s="791"/>
      <c r="AT120" s="791"/>
      <c r="AU120" s="791"/>
      <c r="AV120" s="791"/>
      <c r="AW120" s="791"/>
      <c r="AX120" s="791"/>
      <c r="AY120" s="790"/>
      <c r="BA120" s="728"/>
      <c r="BB120" s="51">
        <v>0</v>
      </c>
    </row>
    <row r="121" spans="1:67" x14ac:dyDescent="0.2">
      <c r="A121" s="108" t="s">
        <v>406</v>
      </c>
      <c r="B121" s="514"/>
      <c r="C121" s="708">
        <v>4803146</v>
      </c>
      <c r="D121" s="708">
        <v>920015</v>
      </c>
      <c r="E121" s="708">
        <v>4471093</v>
      </c>
      <c r="F121" s="708">
        <v>7164521</v>
      </c>
      <c r="G121" s="708">
        <v>343500</v>
      </c>
      <c r="H121" s="708">
        <v>766639</v>
      </c>
      <c r="I121" s="708">
        <v>1360632</v>
      </c>
      <c r="J121" s="708">
        <v>636639</v>
      </c>
      <c r="K121" s="708">
        <v>1131407</v>
      </c>
      <c r="L121" s="708">
        <v>2610812</v>
      </c>
      <c r="M121" s="708">
        <v>256982</v>
      </c>
      <c r="N121" s="708">
        <v>667503</v>
      </c>
      <c r="O121" s="708">
        <v>599244</v>
      </c>
      <c r="P121" s="708">
        <v>112125</v>
      </c>
      <c r="Q121" s="708">
        <v>3196676</v>
      </c>
      <c r="R121" s="708">
        <v>823905</v>
      </c>
      <c r="S121" s="708">
        <v>10063676</v>
      </c>
      <c r="T121" s="708">
        <v>32863646</v>
      </c>
      <c r="U121" s="708">
        <v>3740322</v>
      </c>
      <c r="V121" s="708">
        <v>0</v>
      </c>
      <c r="W121" s="708">
        <v>20865648</v>
      </c>
      <c r="X121" s="708">
        <v>1685078</v>
      </c>
      <c r="Y121" s="708">
        <v>317027</v>
      </c>
      <c r="Z121" s="711">
        <v>65676371</v>
      </c>
      <c r="AA121" s="708">
        <v>5501055</v>
      </c>
      <c r="AB121" s="708">
        <v>16317894</v>
      </c>
      <c r="AC121" s="708">
        <v>26046</v>
      </c>
      <c r="AD121" s="708">
        <v>1832782</v>
      </c>
      <c r="AE121" s="708">
        <v>512816</v>
      </c>
      <c r="AF121" s="708">
        <v>2319717</v>
      </c>
      <c r="AG121" s="708">
        <v>1103913</v>
      </c>
      <c r="AH121" s="708">
        <v>1509966</v>
      </c>
      <c r="AI121" s="708">
        <v>255341</v>
      </c>
      <c r="AJ121" s="708">
        <v>802754</v>
      </c>
      <c r="AK121" s="708">
        <v>235539</v>
      </c>
      <c r="AL121" s="708">
        <v>212232</v>
      </c>
      <c r="AM121" s="708">
        <v>5255531</v>
      </c>
      <c r="AN121" s="708">
        <v>565089</v>
      </c>
      <c r="AO121" s="708">
        <v>54594</v>
      </c>
      <c r="AP121" s="708">
        <v>11188194</v>
      </c>
      <c r="AQ121" s="708">
        <v>8900150</v>
      </c>
      <c r="AR121" s="708">
        <v>6717058</v>
      </c>
      <c r="AS121" s="708">
        <v>4088846</v>
      </c>
      <c r="AT121" s="708">
        <v>69688</v>
      </c>
      <c r="AU121" s="708">
        <v>257288</v>
      </c>
      <c r="AV121" s="708">
        <v>520595</v>
      </c>
      <c r="AW121" s="708">
        <v>2829866</v>
      </c>
      <c r="AX121" s="708"/>
      <c r="AY121" s="710">
        <v>236153561</v>
      </c>
      <c r="AZ121" s="710"/>
      <c r="BA121" s="710">
        <v>190633895</v>
      </c>
      <c r="BB121" s="51">
        <v>0</v>
      </c>
      <c r="BC121" s="514"/>
      <c r="BD121" s="707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</row>
    <row r="122" spans="1:67" ht="11.25" customHeight="1" x14ac:dyDescent="0.2">
      <c r="A122" s="108"/>
      <c r="B122" s="514"/>
      <c r="C122" s="708"/>
      <c r="D122" s="708"/>
      <c r="E122" s="708"/>
      <c r="F122" s="708"/>
      <c r="G122" s="708"/>
      <c r="H122" s="708"/>
      <c r="I122" s="708"/>
      <c r="J122" s="708"/>
      <c r="K122" s="708"/>
      <c r="L122" s="708"/>
      <c r="M122" s="708"/>
      <c r="N122" s="708"/>
      <c r="O122" s="708"/>
      <c r="P122" s="708"/>
      <c r="Q122" s="708"/>
      <c r="R122" s="708"/>
      <c r="S122" s="708"/>
      <c r="T122" s="708"/>
      <c r="U122" s="708"/>
      <c r="V122" s="708"/>
      <c r="W122" s="708"/>
      <c r="X122" s="708"/>
      <c r="Y122" s="708"/>
      <c r="Z122" s="711"/>
      <c r="AA122" s="708"/>
      <c r="AB122" s="708"/>
      <c r="AC122" s="708"/>
      <c r="AD122" s="708"/>
      <c r="AE122" s="708"/>
      <c r="AF122" s="708"/>
      <c r="AG122" s="708"/>
      <c r="AH122" s="708"/>
      <c r="AI122" s="708"/>
      <c r="AJ122" s="708"/>
      <c r="AK122" s="708"/>
      <c r="AL122" s="708"/>
      <c r="AM122" s="708"/>
      <c r="AN122" s="708"/>
      <c r="AO122" s="708"/>
      <c r="AP122" s="708"/>
      <c r="AQ122" s="708"/>
      <c r="AR122" s="708"/>
      <c r="AS122" s="708"/>
      <c r="AT122" s="708"/>
      <c r="AU122" s="708"/>
      <c r="AV122" s="708"/>
      <c r="AW122" s="708"/>
      <c r="AX122" s="708"/>
      <c r="AY122" s="710" t="s">
        <v>129</v>
      </c>
      <c r="AZ122" s="707"/>
      <c r="BA122" s="707"/>
      <c r="BB122" s="51"/>
      <c r="BC122" s="514"/>
      <c r="BD122" s="707"/>
      <c r="BE122" s="514"/>
      <c r="BF122" s="514"/>
      <c r="BG122" s="514"/>
      <c r="BH122" s="514"/>
      <c r="BI122" s="514"/>
      <c r="BJ122" s="514"/>
      <c r="BK122" s="514"/>
      <c r="BL122" s="514"/>
      <c r="BM122" s="514"/>
      <c r="BN122" s="514"/>
      <c r="BO122" s="514"/>
    </row>
    <row r="123" spans="1:67" ht="13.5" customHeight="1" x14ac:dyDescent="0.25">
      <c r="A123" s="109" t="s">
        <v>414</v>
      </c>
      <c r="B123" s="514"/>
      <c r="C123" s="708"/>
      <c r="D123" s="708"/>
      <c r="E123" s="708"/>
      <c r="F123" s="708"/>
      <c r="G123" s="708"/>
      <c r="H123" s="708"/>
      <c r="I123" s="708"/>
      <c r="J123" s="708"/>
      <c r="K123" s="708"/>
      <c r="L123" s="708"/>
      <c r="M123" s="708"/>
      <c r="N123" s="708"/>
      <c r="O123" s="708"/>
      <c r="P123" s="708"/>
      <c r="Q123" s="708"/>
      <c r="R123" s="708"/>
      <c r="S123" s="708"/>
      <c r="T123" s="708"/>
      <c r="U123" s="708"/>
      <c r="V123" s="708"/>
      <c r="W123" s="708"/>
      <c r="X123" s="708"/>
      <c r="Y123" s="708"/>
      <c r="Z123" s="711"/>
      <c r="AA123" s="708"/>
      <c r="AB123" s="708"/>
      <c r="AC123" s="708"/>
      <c r="AD123" s="708"/>
      <c r="AE123" s="708"/>
      <c r="AF123" s="708"/>
      <c r="AG123" s="708"/>
      <c r="AH123" s="708"/>
      <c r="AI123" s="708"/>
      <c r="AJ123" s="708"/>
      <c r="AK123" s="708"/>
      <c r="AL123" s="708"/>
      <c r="AM123" s="708"/>
      <c r="AN123" s="708"/>
      <c r="AO123" s="708"/>
      <c r="AP123" s="708"/>
      <c r="AQ123" s="708"/>
      <c r="AR123" s="708"/>
      <c r="AS123" s="708"/>
      <c r="AT123" s="708"/>
      <c r="AU123" s="708"/>
      <c r="AV123" s="708"/>
      <c r="AW123" s="708"/>
      <c r="AX123" s="708"/>
      <c r="AY123" s="710"/>
      <c r="AZ123" s="707"/>
      <c r="BA123" s="707"/>
      <c r="BB123" s="51"/>
      <c r="BC123" s="514"/>
      <c r="BD123" s="514"/>
      <c r="BE123" s="514"/>
      <c r="BF123" s="514"/>
      <c r="BG123" s="514"/>
      <c r="BH123" s="514"/>
      <c r="BI123" s="514"/>
      <c r="BJ123" s="514"/>
      <c r="BK123" s="514"/>
      <c r="BL123" s="514"/>
      <c r="BM123" s="514"/>
      <c r="BN123" s="514"/>
      <c r="BO123" s="514"/>
    </row>
    <row r="124" spans="1:67" ht="15" hidden="1" customHeight="1" outlineLevel="1" x14ac:dyDescent="0.2">
      <c r="A124" s="110" t="s">
        <v>266</v>
      </c>
      <c r="C124" s="708"/>
      <c r="D124" s="708"/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708"/>
      <c r="Q124" s="708"/>
      <c r="R124" s="708"/>
      <c r="S124" s="708"/>
      <c r="T124" s="708"/>
      <c r="U124" s="708"/>
      <c r="V124" s="708"/>
      <c r="W124" s="708"/>
      <c r="X124" s="708"/>
      <c r="Y124" s="708"/>
      <c r="Z124" s="711"/>
      <c r="AA124" s="708"/>
      <c r="AB124" s="708"/>
      <c r="AC124" s="708"/>
      <c r="AD124" s="708"/>
      <c r="AE124" s="708"/>
      <c r="AF124" s="708"/>
      <c r="AG124" s="708"/>
      <c r="AH124" s="708"/>
      <c r="AI124" s="708"/>
      <c r="AJ124" s="708"/>
      <c r="AK124" s="708"/>
      <c r="AL124" s="708"/>
      <c r="AM124" s="708"/>
      <c r="AN124" s="708"/>
      <c r="AO124" s="708"/>
      <c r="AP124" s="708"/>
      <c r="AQ124" s="708"/>
      <c r="AR124" s="708"/>
      <c r="AS124" s="708"/>
      <c r="AT124" s="708"/>
      <c r="AU124" s="708"/>
      <c r="AV124" s="708"/>
      <c r="AW124" s="708"/>
      <c r="AX124" s="708"/>
      <c r="AY124" s="710"/>
      <c r="BA124" s="728"/>
      <c r="BB124" s="51"/>
    </row>
    <row r="125" spans="1:67" ht="15" hidden="1" customHeight="1" outlineLevel="1" x14ac:dyDescent="0.2">
      <c r="A125" s="111" t="s">
        <v>267</v>
      </c>
      <c r="C125" s="791">
        <v>185361</v>
      </c>
      <c r="D125" s="791">
        <v>69360</v>
      </c>
      <c r="E125" s="791">
        <v>447960</v>
      </c>
      <c r="F125" s="791">
        <v>382392</v>
      </c>
      <c r="G125" s="791">
        <v>30846</v>
      </c>
      <c r="H125" s="791">
        <v>12719</v>
      </c>
      <c r="I125" s="791">
        <v>48900</v>
      </c>
      <c r="J125" s="791">
        <v>53725</v>
      </c>
      <c r="K125" s="791">
        <v>32269</v>
      </c>
      <c r="L125" s="791">
        <v>94068</v>
      </c>
      <c r="M125" s="709">
        <v>16029</v>
      </c>
      <c r="N125" s="791">
        <v>1308</v>
      </c>
      <c r="O125" s="791">
        <v>-18081</v>
      </c>
      <c r="P125" s="791">
        <v>8257</v>
      </c>
      <c r="Q125" s="791">
        <v>109276</v>
      </c>
      <c r="R125" s="791">
        <v>213649</v>
      </c>
      <c r="S125" s="791">
        <v>683050</v>
      </c>
      <c r="T125" s="791">
        <v>667271</v>
      </c>
      <c r="U125" s="791">
        <v>883321</v>
      </c>
      <c r="V125" s="791">
        <v>-1457249</v>
      </c>
      <c r="W125" s="791">
        <v>3453872</v>
      </c>
      <c r="X125" s="791">
        <v>-87968</v>
      </c>
      <c r="Y125" s="791">
        <v>9845</v>
      </c>
      <c r="Z125" s="805">
        <v>2293955</v>
      </c>
      <c r="AA125" s="791">
        <v>693485</v>
      </c>
      <c r="AB125" s="791">
        <v>1564309</v>
      </c>
      <c r="AC125" s="791">
        <v>3119</v>
      </c>
      <c r="AD125" s="791">
        <v>-4044</v>
      </c>
      <c r="AE125" s="791">
        <v>12051</v>
      </c>
      <c r="AF125" s="791">
        <v>93329</v>
      </c>
      <c r="AG125" s="791">
        <v>77413</v>
      </c>
      <c r="AH125" s="791">
        <v>38163</v>
      </c>
      <c r="AI125" s="791">
        <v>28731</v>
      </c>
      <c r="AJ125" s="791">
        <v>33858</v>
      </c>
      <c r="AK125" s="791">
        <v>22318</v>
      </c>
      <c r="AL125" s="791">
        <v>27732</v>
      </c>
      <c r="AM125" s="791">
        <v>611542</v>
      </c>
      <c r="AN125" s="791">
        <v>76226</v>
      </c>
      <c r="AO125" s="791">
        <v>10052</v>
      </c>
      <c r="AP125" s="791">
        <v>232901</v>
      </c>
      <c r="AQ125" s="791">
        <v>628619</v>
      </c>
      <c r="AR125" s="791">
        <v>745803</v>
      </c>
      <c r="AS125" s="791">
        <v>504884</v>
      </c>
      <c r="AT125" s="791">
        <v>2711</v>
      </c>
      <c r="AU125" s="791">
        <v>21444</v>
      </c>
      <c r="AV125" s="791">
        <v>15259</v>
      </c>
      <c r="AW125" s="791">
        <v>99229</v>
      </c>
      <c r="AX125" s="791"/>
      <c r="AY125" s="712">
        <v>13673269</v>
      </c>
      <c r="BA125" s="728">
        <v>13980425</v>
      </c>
      <c r="BB125" s="51">
        <v>0</v>
      </c>
      <c r="BD125" s="728"/>
    </row>
    <row r="126" spans="1:67" ht="15" hidden="1" customHeight="1" outlineLevel="1" x14ac:dyDescent="0.2">
      <c r="A126" s="111" t="s">
        <v>268</v>
      </c>
      <c r="C126" s="791">
        <v>38028</v>
      </c>
      <c r="D126" s="791">
        <v>6438</v>
      </c>
      <c r="E126" s="791">
        <v>275174</v>
      </c>
      <c r="F126" s="791">
        <v>193501</v>
      </c>
      <c r="G126" s="791">
        <v>21949</v>
      </c>
      <c r="H126" s="791">
        <v>30675</v>
      </c>
      <c r="I126" s="791">
        <v>52825</v>
      </c>
      <c r="J126" s="791">
        <v>39128</v>
      </c>
      <c r="K126" s="791">
        <v>5316</v>
      </c>
      <c r="L126" s="791">
        <v>15934</v>
      </c>
      <c r="M126" s="791">
        <v>6238</v>
      </c>
      <c r="N126" s="791">
        <v>19753</v>
      </c>
      <c r="O126" s="791">
        <v>21928</v>
      </c>
      <c r="P126" s="791">
        <v>4814</v>
      </c>
      <c r="Q126" s="791">
        <v>194097</v>
      </c>
      <c r="R126" s="791">
        <v>58811</v>
      </c>
      <c r="S126" s="791">
        <v>258879</v>
      </c>
      <c r="T126" s="791">
        <v>1159664</v>
      </c>
      <c r="U126" s="791">
        <v>120691</v>
      </c>
      <c r="V126" s="791">
        <v>33</v>
      </c>
      <c r="W126" s="791">
        <v>72694</v>
      </c>
      <c r="X126" s="791">
        <v>58710</v>
      </c>
      <c r="Y126" s="791">
        <v>14356</v>
      </c>
      <c r="Z126" s="805">
        <v>204121</v>
      </c>
      <c r="AA126" s="791">
        <v>10652</v>
      </c>
      <c r="AB126" s="791">
        <v>179188</v>
      </c>
      <c r="AC126" s="791">
        <v>126</v>
      </c>
      <c r="AD126" s="791">
        <v>116081</v>
      </c>
      <c r="AE126" s="791">
        <v>70916</v>
      </c>
      <c r="AF126" s="791">
        <v>156017</v>
      </c>
      <c r="AG126" s="791">
        <v>44420</v>
      </c>
      <c r="AH126" s="791">
        <v>2238</v>
      </c>
      <c r="AI126" s="791">
        <v>0</v>
      </c>
      <c r="AJ126" s="791">
        <v>1923</v>
      </c>
      <c r="AK126" s="791">
        <v>671</v>
      </c>
      <c r="AL126" s="791">
        <v>13987</v>
      </c>
      <c r="AM126" s="791">
        <v>16604</v>
      </c>
      <c r="AN126" s="791">
        <v>2382</v>
      </c>
      <c r="AO126" s="791">
        <v>142</v>
      </c>
      <c r="AP126" s="791">
        <v>315469</v>
      </c>
      <c r="AQ126" s="791">
        <v>260580</v>
      </c>
      <c r="AR126" s="791">
        <v>192277</v>
      </c>
      <c r="AS126" s="791">
        <v>125659</v>
      </c>
      <c r="AT126" s="791">
        <v>11945</v>
      </c>
      <c r="AU126" s="791">
        <v>8026</v>
      </c>
      <c r="AV126" s="791">
        <v>1298</v>
      </c>
      <c r="AW126" s="791">
        <v>82904</v>
      </c>
      <c r="AX126" s="791"/>
      <c r="AY126" s="712">
        <v>4487262</v>
      </c>
      <c r="BA126" s="728">
        <v>10836626</v>
      </c>
      <c r="BB126" s="51">
        <v>0</v>
      </c>
    </row>
    <row r="127" spans="1:67" ht="15" hidden="1" customHeight="1" outlineLevel="1" x14ac:dyDescent="0.2">
      <c r="A127" s="111" t="s">
        <v>269</v>
      </c>
      <c r="C127" s="791">
        <v>0</v>
      </c>
      <c r="D127" s="791">
        <v>0</v>
      </c>
      <c r="E127" s="791">
        <v>0</v>
      </c>
      <c r="F127" s="791">
        <v>0</v>
      </c>
      <c r="G127" s="791">
        <v>0</v>
      </c>
      <c r="H127" s="791">
        <v>0</v>
      </c>
      <c r="I127" s="791">
        <v>0</v>
      </c>
      <c r="J127" s="791">
        <v>0</v>
      </c>
      <c r="K127" s="791">
        <v>0</v>
      </c>
      <c r="L127" s="791">
        <v>0</v>
      </c>
      <c r="M127" s="791">
        <v>0</v>
      </c>
      <c r="N127" s="791">
        <v>0</v>
      </c>
      <c r="O127" s="791">
        <v>0</v>
      </c>
      <c r="P127" s="791">
        <v>0</v>
      </c>
      <c r="Q127" s="791">
        <v>0</v>
      </c>
      <c r="R127" s="791">
        <v>0</v>
      </c>
      <c r="S127" s="791">
        <v>0</v>
      </c>
      <c r="T127" s="791">
        <v>0</v>
      </c>
      <c r="U127" s="791">
        <v>0</v>
      </c>
      <c r="V127" s="791">
        <v>0</v>
      </c>
      <c r="W127" s="791">
        <v>0</v>
      </c>
      <c r="X127" s="791">
        <v>0</v>
      </c>
      <c r="Y127" s="791">
        <v>0</v>
      </c>
      <c r="Z127" s="805">
        <v>0</v>
      </c>
      <c r="AA127" s="791">
        <v>0</v>
      </c>
      <c r="AB127" s="791">
        <v>0</v>
      </c>
      <c r="AC127" s="791">
        <v>0</v>
      </c>
      <c r="AD127" s="791">
        <v>0</v>
      </c>
      <c r="AE127" s="791">
        <v>0</v>
      </c>
      <c r="AF127" s="791">
        <v>0</v>
      </c>
      <c r="AG127" s="791">
        <v>0</v>
      </c>
      <c r="AH127" s="791">
        <v>0</v>
      </c>
      <c r="AI127" s="791">
        <v>0</v>
      </c>
      <c r="AJ127" s="791">
        <v>0</v>
      </c>
      <c r="AK127" s="791">
        <v>0</v>
      </c>
      <c r="AL127" s="791">
        <v>0</v>
      </c>
      <c r="AM127" s="791">
        <v>0</v>
      </c>
      <c r="AN127" s="791">
        <v>0</v>
      </c>
      <c r="AO127" s="791">
        <v>0</v>
      </c>
      <c r="AP127" s="791">
        <v>0</v>
      </c>
      <c r="AQ127" s="791">
        <v>0</v>
      </c>
      <c r="AR127" s="791">
        <v>0</v>
      </c>
      <c r="AS127" s="791">
        <v>0</v>
      </c>
      <c r="AT127" s="791">
        <v>0</v>
      </c>
      <c r="AU127" s="791">
        <v>0</v>
      </c>
      <c r="AV127" s="791">
        <v>0</v>
      </c>
      <c r="AW127" s="791">
        <v>0</v>
      </c>
      <c r="AX127" s="791"/>
      <c r="AY127" s="712">
        <v>0</v>
      </c>
      <c r="BA127" s="728">
        <v>0</v>
      </c>
      <c r="BB127" s="51">
        <v>0</v>
      </c>
      <c r="BC127" s="726"/>
    </row>
    <row r="128" spans="1:67" ht="15" hidden="1" customHeight="1" outlineLevel="1" x14ac:dyDescent="0.2">
      <c r="A128" s="111" t="s">
        <v>270</v>
      </c>
      <c r="C128" s="791">
        <v>20533</v>
      </c>
      <c r="D128" s="791">
        <v>13283</v>
      </c>
      <c r="E128" s="791">
        <v>0</v>
      </c>
      <c r="F128" s="791">
        <v>255865</v>
      </c>
      <c r="G128" s="791">
        <v>0</v>
      </c>
      <c r="H128" s="791">
        <v>16121</v>
      </c>
      <c r="I128" s="791">
        <v>27277</v>
      </c>
      <c r="J128" s="791">
        <v>0</v>
      </c>
      <c r="K128" s="791">
        <v>0</v>
      </c>
      <c r="L128" s="791">
        <v>0</v>
      </c>
      <c r="M128" s="791">
        <v>0</v>
      </c>
      <c r="N128" s="791">
        <v>12613</v>
      </c>
      <c r="O128" s="791">
        <v>15862</v>
      </c>
      <c r="P128" s="791">
        <v>3908</v>
      </c>
      <c r="Q128" s="791">
        <v>135343</v>
      </c>
      <c r="R128" s="791">
        <v>0</v>
      </c>
      <c r="S128" s="791">
        <v>220951</v>
      </c>
      <c r="T128" s="791">
        <v>796341</v>
      </c>
      <c r="U128" s="791">
        <v>81980</v>
      </c>
      <c r="V128" s="791">
        <v>0</v>
      </c>
      <c r="W128" s="791">
        <v>0</v>
      </c>
      <c r="X128" s="791">
        <v>13115</v>
      </c>
      <c r="Y128" s="791">
        <v>120000</v>
      </c>
      <c r="Z128" s="805">
        <v>1838871</v>
      </c>
      <c r="AA128" s="791">
        <v>211881</v>
      </c>
      <c r="AB128" s="791">
        <v>940198</v>
      </c>
      <c r="AC128" s="791">
        <v>1058</v>
      </c>
      <c r="AD128" s="791">
        <v>0</v>
      </c>
      <c r="AE128" s="791">
        <v>0</v>
      </c>
      <c r="AF128" s="791">
        <v>0</v>
      </c>
      <c r="AG128" s="791">
        <v>50655</v>
      </c>
      <c r="AH128" s="791">
        <v>157590</v>
      </c>
      <c r="AI128" s="791">
        <v>0</v>
      </c>
      <c r="AJ128" s="791">
        <v>29257</v>
      </c>
      <c r="AK128" s="791">
        <v>7961</v>
      </c>
      <c r="AL128" s="791">
        <v>0</v>
      </c>
      <c r="AM128" s="791">
        <v>0</v>
      </c>
      <c r="AN128" s="791">
        <v>0</v>
      </c>
      <c r="AO128" s="791">
        <v>0</v>
      </c>
      <c r="AP128" s="791">
        <v>145085</v>
      </c>
      <c r="AQ128" s="791">
        <v>111362</v>
      </c>
      <c r="AR128" s="791">
        <v>81493</v>
      </c>
      <c r="AS128" s="791">
        <v>102772</v>
      </c>
      <c r="AT128" s="791">
        <v>0</v>
      </c>
      <c r="AU128" s="791">
        <v>0</v>
      </c>
      <c r="AV128" s="791">
        <v>21260</v>
      </c>
      <c r="AW128" s="791">
        <v>64966</v>
      </c>
      <c r="AX128" s="791"/>
      <c r="AY128" s="712">
        <v>5497601</v>
      </c>
      <c r="BA128" s="728">
        <v>7076235</v>
      </c>
      <c r="BB128" s="51">
        <v>0</v>
      </c>
      <c r="BC128" s="726"/>
    </row>
    <row r="129" spans="1:55" ht="15" hidden="1" customHeight="1" outlineLevel="1" x14ac:dyDescent="0.2">
      <c r="A129" s="111" t="s">
        <v>271</v>
      </c>
      <c r="C129" s="791">
        <v>154171</v>
      </c>
      <c r="D129" s="791">
        <v>42645</v>
      </c>
      <c r="E129" s="791">
        <v>0</v>
      </c>
      <c r="F129" s="791">
        <v>337571</v>
      </c>
      <c r="G129" s="791">
        <v>0</v>
      </c>
      <c r="H129" s="791">
        <v>40935</v>
      </c>
      <c r="I129" s="791">
        <v>34193</v>
      </c>
      <c r="J129" s="791">
        <v>0</v>
      </c>
      <c r="K129" s="791">
        <v>165589</v>
      </c>
      <c r="L129" s="791">
        <v>1038257</v>
      </c>
      <c r="M129" s="791">
        <v>300432</v>
      </c>
      <c r="N129" s="791">
        <v>194260</v>
      </c>
      <c r="O129" s="791">
        <v>118037</v>
      </c>
      <c r="P129" s="791">
        <v>10351</v>
      </c>
      <c r="Q129" s="791">
        <v>0</v>
      </c>
      <c r="R129" s="791">
        <v>0</v>
      </c>
      <c r="S129" s="791">
        <v>1153786</v>
      </c>
      <c r="T129" s="791">
        <v>2429634</v>
      </c>
      <c r="U129" s="791">
        <v>330767</v>
      </c>
      <c r="V129" s="791">
        <v>0</v>
      </c>
      <c r="W129" s="791">
        <v>0</v>
      </c>
      <c r="X129" s="791">
        <v>0</v>
      </c>
      <c r="Y129" s="791">
        <v>30001</v>
      </c>
      <c r="Z129" s="805">
        <v>2898398</v>
      </c>
      <c r="AA129" s="791">
        <v>129738</v>
      </c>
      <c r="AB129" s="791">
        <v>102574</v>
      </c>
      <c r="AC129" s="791">
        <v>1175</v>
      </c>
      <c r="AD129" s="791">
        <v>0</v>
      </c>
      <c r="AE129" s="791">
        <v>84235</v>
      </c>
      <c r="AF129" s="791">
        <v>0</v>
      </c>
      <c r="AG129" s="791">
        <v>0</v>
      </c>
      <c r="AH129" s="791">
        <v>12960</v>
      </c>
      <c r="AI129" s="791">
        <v>0</v>
      </c>
      <c r="AJ129" s="791">
        <v>46141</v>
      </c>
      <c r="AK129" s="791">
        <v>12678</v>
      </c>
      <c r="AL129" s="791">
        <v>0</v>
      </c>
      <c r="AM129" s="791">
        <v>0</v>
      </c>
      <c r="AN129" s="791">
        <v>0</v>
      </c>
      <c r="AO129" s="791">
        <v>1690</v>
      </c>
      <c r="AP129" s="791">
        <v>1719554</v>
      </c>
      <c r="AQ129" s="791">
        <v>1524084</v>
      </c>
      <c r="AR129" s="791">
        <v>979829</v>
      </c>
      <c r="AS129" s="791">
        <v>60000</v>
      </c>
      <c r="AT129" s="791">
        <v>6919</v>
      </c>
      <c r="AU129" s="791">
        <v>13694</v>
      </c>
      <c r="AV129" s="791">
        <v>42589</v>
      </c>
      <c r="AW129" s="791">
        <v>353563</v>
      </c>
      <c r="AX129" s="791"/>
      <c r="AY129" s="712">
        <v>14370450</v>
      </c>
      <c r="BA129" s="728">
        <v>23209640</v>
      </c>
      <c r="BB129" s="51">
        <v>0</v>
      </c>
      <c r="BC129" s="726"/>
    </row>
    <row r="130" spans="1:55" ht="15" hidden="1" customHeight="1" outlineLevel="1" x14ac:dyDescent="0.2">
      <c r="A130" s="111" t="s">
        <v>272</v>
      </c>
      <c r="C130" s="791">
        <v>728</v>
      </c>
      <c r="D130" s="791">
        <v>28061</v>
      </c>
      <c r="E130" s="791">
        <v>0</v>
      </c>
      <c r="F130" s="791">
        <v>135701</v>
      </c>
      <c r="G130" s="791">
        <v>0</v>
      </c>
      <c r="H130" s="791">
        <v>115352</v>
      </c>
      <c r="I130" s="791">
        <v>113652</v>
      </c>
      <c r="J130" s="791">
        <v>0</v>
      </c>
      <c r="K130" s="791">
        <v>128623</v>
      </c>
      <c r="L130" s="791">
        <v>644913</v>
      </c>
      <c r="M130" s="791">
        <v>0</v>
      </c>
      <c r="N130" s="791">
        <v>0</v>
      </c>
      <c r="O130" s="791">
        <v>0</v>
      </c>
      <c r="P130" s="791">
        <v>0</v>
      </c>
      <c r="Q130" s="791">
        <v>0</v>
      </c>
      <c r="R130" s="791">
        <v>0</v>
      </c>
      <c r="S130" s="791">
        <v>101908</v>
      </c>
      <c r="T130" s="791">
        <v>302747</v>
      </c>
      <c r="U130" s="791">
        <v>44156</v>
      </c>
      <c r="V130" s="791">
        <v>0</v>
      </c>
      <c r="W130" s="791">
        <v>0</v>
      </c>
      <c r="X130" s="791">
        <v>64276</v>
      </c>
      <c r="Y130" s="791">
        <v>0</v>
      </c>
      <c r="Z130" s="805">
        <v>1529100</v>
      </c>
      <c r="AA130" s="791">
        <v>40729</v>
      </c>
      <c r="AB130" s="791">
        <v>461335</v>
      </c>
      <c r="AC130" s="791">
        <v>-12</v>
      </c>
      <c r="AD130" s="791">
        <v>0</v>
      </c>
      <c r="AE130" s="791">
        <v>24848</v>
      </c>
      <c r="AF130" s="791">
        <v>0</v>
      </c>
      <c r="AG130" s="791">
        <v>71666</v>
      </c>
      <c r="AH130" s="791">
        <v>22946</v>
      </c>
      <c r="AI130" s="791">
        <v>0</v>
      </c>
      <c r="AJ130" s="791">
        <v>26755</v>
      </c>
      <c r="AK130" s="791">
        <v>1744</v>
      </c>
      <c r="AL130" s="791">
        <v>0</v>
      </c>
      <c r="AM130" s="791">
        <v>0</v>
      </c>
      <c r="AN130" s="791">
        <v>0</v>
      </c>
      <c r="AO130" s="791">
        <v>0</v>
      </c>
      <c r="AP130" s="791">
        <v>1274980</v>
      </c>
      <c r="AQ130" s="791">
        <v>748692</v>
      </c>
      <c r="AR130" s="791">
        <v>551661</v>
      </c>
      <c r="AS130" s="791">
        <v>791969</v>
      </c>
      <c r="AT130" s="791">
        <v>7160</v>
      </c>
      <c r="AU130" s="791">
        <v>8481</v>
      </c>
      <c r="AV130" s="791">
        <v>40827</v>
      </c>
      <c r="AW130" s="791">
        <v>211228</v>
      </c>
      <c r="AX130" s="791"/>
      <c r="AY130" s="712">
        <v>7494226</v>
      </c>
      <c r="BA130" s="728">
        <v>20618897</v>
      </c>
      <c r="BB130" s="51">
        <v>0</v>
      </c>
      <c r="BC130" s="726"/>
    </row>
    <row r="131" spans="1:55" ht="15" hidden="1" customHeight="1" outlineLevel="1" x14ac:dyDescent="0.2">
      <c r="A131" s="111" t="s">
        <v>273</v>
      </c>
      <c r="C131" s="791">
        <v>0</v>
      </c>
      <c r="D131" s="791">
        <v>0</v>
      </c>
      <c r="E131" s="791">
        <v>0</v>
      </c>
      <c r="F131" s="791">
        <v>0</v>
      </c>
      <c r="G131" s="791">
        <v>0</v>
      </c>
      <c r="H131" s="791">
        <v>0</v>
      </c>
      <c r="I131" s="791">
        <v>0</v>
      </c>
      <c r="J131" s="791">
        <v>0</v>
      </c>
      <c r="K131" s="791">
        <v>0</v>
      </c>
      <c r="L131" s="791">
        <v>0</v>
      </c>
      <c r="M131" s="791">
        <v>0</v>
      </c>
      <c r="N131" s="791">
        <v>0</v>
      </c>
      <c r="O131" s="791">
        <v>0</v>
      </c>
      <c r="P131" s="791">
        <v>0</v>
      </c>
      <c r="Q131" s="791">
        <v>0</v>
      </c>
      <c r="R131" s="791">
        <v>0</v>
      </c>
      <c r="S131" s="791">
        <v>0</v>
      </c>
      <c r="T131" s="791">
        <v>0</v>
      </c>
      <c r="U131" s="791">
        <v>0</v>
      </c>
      <c r="V131" s="791">
        <v>1515464</v>
      </c>
      <c r="W131" s="791">
        <v>200000</v>
      </c>
      <c r="X131" s="791">
        <v>0</v>
      </c>
      <c r="Y131" s="791">
        <v>0</v>
      </c>
      <c r="Z131" s="805">
        <v>0</v>
      </c>
      <c r="AA131" s="791">
        <v>0</v>
      </c>
      <c r="AB131" s="791">
        <v>0</v>
      </c>
      <c r="AC131" s="791">
        <v>0</v>
      </c>
      <c r="AD131" s="791">
        <v>11583</v>
      </c>
      <c r="AE131" s="791">
        <v>0</v>
      </c>
      <c r="AF131" s="791">
        <v>0</v>
      </c>
      <c r="AG131" s="791">
        <v>0</v>
      </c>
      <c r="AH131" s="791">
        <v>0</v>
      </c>
      <c r="AI131" s="791">
        <v>0</v>
      </c>
      <c r="AJ131" s="791">
        <v>0</v>
      </c>
      <c r="AK131" s="791">
        <v>0</v>
      </c>
      <c r="AL131" s="791">
        <v>0</v>
      </c>
      <c r="AM131" s="791">
        <v>0</v>
      </c>
      <c r="AN131" s="791">
        <v>0</v>
      </c>
      <c r="AO131" s="791">
        <v>0</v>
      </c>
      <c r="AP131" s="791">
        <v>0</v>
      </c>
      <c r="AQ131" s="791">
        <v>0</v>
      </c>
      <c r="AR131" s="791">
        <v>0</v>
      </c>
      <c r="AS131" s="791">
        <v>0</v>
      </c>
      <c r="AT131" s="791">
        <v>0</v>
      </c>
      <c r="AU131" s="791">
        <v>0</v>
      </c>
      <c r="AV131" s="791">
        <v>19906</v>
      </c>
      <c r="AW131" s="791">
        <v>0</v>
      </c>
      <c r="AX131" s="791"/>
      <c r="AY131" s="712">
        <v>1746953</v>
      </c>
      <c r="BA131" s="728">
        <v>430000</v>
      </c>
      <c r="BB131" s="51">
        <v>0</v>
      </c>
      <c r="BC131" s="726"/>
    </row>
    <row r="132" spans="1:55" ht="15" hidden="1" customHeight="1" outlineLevel="1" x14ac:dyDescent="0.2">
      <c r="A132" s="111" t="s">
        <v>274</v>
      </c>
      <c r="C132" s="791">
        <v>0</v>
      </c>
      <c r="D132" s="791">
        <v>0</v>
      </c>
      <c r="E132" s="791">
        <v>0</v>
      </c>
      <c r="F132" s="791">
        <v>0</v>
      </c>
      <c r="G132" s="791">
        <v>0</v>
      </c>
      <c r="H132" s="791">
        <v>0</v>
      </c>
      <c r="I132" s="791">
        <v>0</v>
      </c>
      <c r="J132" s="791">
        <v>0</v>
      </c>
      <c r="K132" s="791">
        <v>0</v>
      </c>
      <c r="L132" s="791">
        <v>0</v>
      </c>
      <c r="M132" s="791">
        <v>0</v>
      </c>
      <c r="N132" s="791">
        <v>0</v>
      </c>
      <c r="O132" s="791">
        <v>0</v>
      </c>
      <c r="P132" s="791">
        <v>0</v>
      </c>
      <c r="Q132" s="791">
        <v>0</v>
      </c>
      <c r="R132" s="791">
        <v>0</v>
      </c>
      <c r="S132" s="791">
        <v>0</v>
      </c>
      <c r="T132" s="791">
        <v>0</v>
      </c>
      <c r="U132" s="791">
        <v>0</v>
      </c>
      <c r="V132" s="791">
        <v>0</v>
      </c>
      <c r="W132" s="791">
        <v>0</v>
      </c>
      <c r="X132" s="791">
        <v>0</v>
      </c>
      <c r="Y132" s="791">
        <v>0</v>
      </c>
      <c r="Z132" s="805">
        <v>26067</v>
      </c>
      <c r="AA132" s="791">
        <v>0</v>
      </c>
      <c r="AB132" s="791">
        <v>0</v>
      </c>
      <c r="AC132" s="791">
        <v>0</v>
      </c>
      <c r="AD132" s="791">
        <v>0</v>
      </c>
      <c r="AE132" s="791">
        <v>0</v>
      </c>
      <c r="AF132" s="791">
        <v>0</v>
      </c>
      <c r="AG132" s="791">
        <v>5000</v>
      </c>
      <c r="AH132" s="791">
        <v>0</v>
      </c>
      <c r="AI132" s="791">
        <v>0</v>
      </c>
      <c r="AJ132" s="791">
        <v>0</v>
      </c>
      <c r="AK132" s="791">
        <v>0</v>
      </c>
      <c r="AL132" s="791">
        <v>0</v>
      </c>
      <c r="AM132" s="791">
        <v>0</v>
      </c>
      <c r="AN132" s="791">
        <v>0</v>
      </c>
      <c r="AO132" s="791">
        <v>0</v>
      </c>
      <c r="AP132" s="791">
        <v>0</v>
      </c>
      <c r="AQ132" s="791">
        <v>0</v>
      </c>
      <c r="AR132" s="791">
        <v>0</v>
      </c>
      <c r="AS132" s="791">
        <v>0</v>
      </c>
      <c r="AT132" s="791">
        <v>0</v>
      </c>
      <c r="AU132" s="791">
        <v>0</v>
      </c>
      <c r="AV132" s="791">
        <v>0</v>
      </c>
      <c r="AW132" s="791">
        <v>0</v>
      </c>
      <c r="AX132" s="791"/>
      <c r="AY132" s="712">
        <v>31067</v>
      </c>
      <c r="BA132" s="728">
        <v>0</v>
      </c>
      <c r="BB132" s="51">
        <v>0</v>
      </c>
      <c r="BC132" s="726"/>
    </row>
    <row r="133" spans="1:55" ht="15" hidden="1" customHeight="1" outlineLevel="1" x14ac:dyDescent="0.2">
      <c r="A133" s="111" t="s">
        <v>275</v>
      </c>
      <c r="C133" s="791">
        <v>0</v>
      </c>
      <c r="D133" s="791">
        <v>0</v>
      </c>
      <c r="E133" s="791">
        <v>0</v>
      </c>
      <c r="F133" s="791">
        <v>0</v>
      </c>
      <c r="G133" s="791">
        <v>0</v>
      </c>
      <c r="H133" s="791">
        <v>415</v>
      </c>
      <c r="I133" s="791">
        <v>366</v>
      </c>
      <c r="J133" s="791">
        <v>50</v>
      </c>
      <c r="K133" s="791">
        <v>0</v>
      </c>
      <c r="L133" s="791">
        <v>0</v>
      </c>
      <c r="M133" s="791">
        <v>0</v>
      </c>
      <c r="N133" s="791">
        <v>0</v>
      </c>
      <c r="O133" s="791">
        <v>4391</v>
      </c>
      <c r="P133" s="791">
        <v>0</v>
      </c>
      <c r="Q133" s="791">
        <v>21576</v>
      </c>
      <c r="R133" s="791">
        <v>0</v>
      </c>
      <c r="S133" s="791">
        <v>4832</v>
      </c>
      <c r="T133" s="791">
        <v>24400</v>
      </c>
      <c r="U133" s="791">
        <v>2428</v>
      </c>
      <c r="V133" s="791">
        <v>0</v>
      </c>
      <c r="W133" s="791">
        <v>1104</v>
      </c>
      <c r="X133" s="791">
        <v>95</v>
      </c>
      <c r="Y133" s="791">
        <v>17</v>
      </c>
      <c r="Z133" s="805">
        <v>0</v>
      </c>
      <c r="AA133" s="791">
        <v>0</v>
      </c>
      <c r="AB133" s="791">
        <v>0</v>
      </c>
      <c r="AC133" s="791">
        <v>0</v>
      </c>
      <c r="AD133" s="791">
        <v>0</v>
      </c>
      <c r="AE133" s="791">
        <v>318</v>
      </c>
      <c r="AF133" s="791">
        <v>0</v>
      </c>
      <c r="AG133" s="791">
        <v>0</v>
      </c>
      <c r="AH133" s="791">
        <v>9991</v>
      </c>
      <c r="AI133" s="791">
        <v>0</v>
      </c>
      <c r="AJ133" s="791">
        <v>3829</v>
      </c>
      <c r="AK133" s="791">
        <v>542</v>
      </c>
      <c r="AL133" s="791">
        <v>213</v>
      </c>
      <c r="AM133" s="791">
        <v>0</v>
      </c>
      <c r="AN133" s="791">
        <v>0</v>
      </c>
      <c r="AO133" s="791">
        <v>306</v>
      </c>
      <c r="AP133" s="791">
        <v>0</v>
      </c>
      <c r="AQ133" s="791">
        <v>0</v>
      </c>
      <c r="AR133" s="791">
        <v>0</v>
      </c>
      <c r="AS133" s="791">
        <v>0</v>
      </c>
      <c r="AT133" s="791">
        <v>0</v>
      </c>
      <c r="AU133" s="791">
        <v>0</v>
      </c>
      <c r="AV133" s="791">
        <v>0</v>
      </c>
      <c r="AW133" s="791">
        <v>0</v>
      </c>
      <c r="AX133" s="791"/>
      <c r="AY133" s="712">
        <v>74873</v>
      </c>
      <c r="BA133" s="728">
        <v>402501</v>
      </c>
      <c r="BB133" s="51">
        <v>0</v>
      </c>
      <c r="BC133" s="726"/>
    </row>
    <row r="134" spans="1:55" collapsed="1" x14ac:dyDescent="0.2">
      <c r="A134" s="110" t="s">
        <v>276</v>
      </c>
      <c r="C134" s="791">
        <v>398821</v>
      </c>
      <c r="D134" s="791">
        <v>159787</v>
      </c>
      <c r="E134" s="791">
        <v>723134</v>
      </c>
      <c r="F134" s="791">
        <v>1305030</v>
      </c>
      <c r="G134" s="791">
        <v>52795</v>
      </c>
      <c r="H134" s="791">
        <v>216217</v>
      </c>
      <c r="I134" s="791">
        <v>277213</v>
      </c>
      <c r="J134" s="791">
        <v>92903</v>
      </c>
      <c r="K134" s="791">
        <v>331797</v>
      </c>
      <c r="L134" s="791">
        <v>1793172</v>
      </c>
      <c r="M134" s="791">
        <v>322699</v>
      </c>
      <c r="N134" s="791">
        <v>227934</v>
      </c>
      <c r="O134" s="791">
        <v>142137</v>
      </c>
      <c r="P134" s="791">
        <v>27330</v>
      </c>
      <c r="Q134" s="791">
        <v>460292</v>
      </c>
      <c r="R134" s="791">
        <v>272460</v>
      </c>
      <c r="S134" s="791">
        <v>2423406</v>
      </c>
      <c r="T134" s="791">
        <v>5380057</v>
      </c>
      <c r="U134" s="791">
        <v>1463343</v>
      </c>
      <c r="V134" s="791">
        <v>58248</v>
      </c>
      <c r="W134" s="791">
        <v>3727670</v>
      </c>
      <c r="X134" s="791">
        <v>48228</v>
      </c>
      <c r="Y134" s="791">
        <v>174219</v>
      </c>
      <c r="Z134" s="805">
        <v>8790512</v>
      </c>
      <c r="AA134" s="791">
        <v>1086485</v>
      </c>
      <c r="AB134" s="791">
        <v>3247604</v>
      </c>
      <c r="AC134" s="791">
        <v>5466</v>
      </c>
      <c r="AD134" s="791">
        <v>123620</v>
      </c>
      <c r="AE134" s="791">
        <v>192368</v>
      </c>
      <c r="AF134" s="791">
        <v>249346</v>
      </c>
      <c r="AG134" s="791">
        <v>249154</v>
      </c>
      <c r="AH134" s="791">
        <v>243888</v>
      </c>
      <c r="AI134" s="791">
        <v>28731</v>
      </c>
      <c r="AJ134" s="791">
        <v>141763</v>
      </c>
      <c r="AK134" s="791">
        <v>45914</v>
      </c>
      <c r="AL134" s="791">
        <v>41932</v>
      </c>
      <c r="AM134" s="791">
        <v>628146</v>
      </c>
      <c r="AN134" s="791">
        <v>78608</v>
      </c>
      <c r="AO134" s="791">
        <v>12190</v>
      </c>
      <c r="AP134" s="791">
        <v>3687989</v>
      </c>
      <c r="AQ134" s="791">
        <v>3273337</v>
      </c>
      <c r="AR134" s="791">
        <v>2551063</v>
      </c>
      <c r="AS134" s="791">
        <v>1585284</v>
      </c>
      <c r="AT134" s="791">
        <v>28735</v>
      </c>
      <c r="AU134" s="791">
        <v>51645</v>
      </c>
      <c r="AV134" s="791">
        <v>141139</v>
      </c>
      <c r="AW134" s="791">
        <v>811890</v>
      </c>
      <c r="AX134" s="791"/>
      <c r="AY134" s="712">
        <v>47375701</v>
      </c>
      <c r="AZ134" s="712"/>
      <c r="BA134" s="712">
        <v>76554324</v>
      </c>
      <c r="BB134" s="51">
        <v>0</v>
      </c>
      <c r="BC134" s="726"/>
    </row>
    <row r="135" spans="1:55" ht="11.25" customHeight="1" x14ac:dyDescent="0.2">
      <c r="C135" s="790"/>
      <c r="D135" s="790"/>
      <c r="E135" s="790"/>
      <c r="F135" s="790"/>
      <c r="G135" s="790"/>
      <c r="H135" s="790"/>
      <c r="I135" s="790"/>
      <c r="J135" s="790"/>
      <c r="K135" s="790"/>
      <c r="L135" s="790"/>
      <c r="M135" s="790"/>
      <c r="N135" s="790"/>
      <c r="O135" s="790"/>
      <c r="P135" s="790"/>
      <c r="Q135" s="790"/>
      <c r="R135" s="790"/>
      <c r="S135" s="790"/>
      <c r="T135" s="790"/>
      <c r="U135" s="790"/>
      <c r="V135" s="790"/>
      <c r="W135" s="790"/>
      <c r="X135" s="790"/>
      <c r="Y135" s="790"/>
      <c r="Z135" s="790"/>
      <c r="AA135" s="790"/>
      <c r="AB135" s="790"/>
      <c r="AC135" s="790"/>
      <c r="AD135" s="790"/>
      <c r="AE135" s="790"/>
      <c r="AF135" s="790"/>
      <c r="AG135" s="790"/>
      <c r="AH135" s="790"/>
      <c r="AI135" s="790"/>
      <c r="AJ135" s="790"/>
      <c r="AK135" s="790"/>
      <c r="AL135" s="790"/>
      <c r="AM135" s="790"/>
      <c r="AN135" s="790"/>
      <c r="AO135" s="790"/>
      <c r="AP135" s="790"/>
      <c r="AQ135" s="790"/>
      <c r="AR135" s="790"/>
      <c r="AS135" s="790"/>
      <c r="AT135" s="790"/>
      <c r="AU135" s="790"/>
      <c r="AV135" s="790"/>
      <c r="AW135" s="790"/>
      <c r="AX135" s="790"/>
      <c r="AY135" s="790"/>
      <c r="BB135" s="51"/>
      <c r="BC135" s="726"/>
    </row>
    <row r="136" spans="1:55" ht="15" hidden="1" customHeight="1" outlineLevel="1" x14ac:dyDescent="0.2">
      <c r="A136" s="112" t="s">
        <v>277</v>
      </c>
      <c r="C136" s="791"/>
      <c r="D136" s="791"/>
      <c r="E136" s="791" t="s">
        <v>129</v>
      </c>
      <c r="F136" s="791"/>
      <c r="G136" s="791"/>
      <c r="H136" s="791"/>
      <c r="I136" s="791"/>
      <c r="J136" s="791"/>
      <c r="K136" s="791"/>
      <c r="L136" s="791"/>
      <c r="M136" s="709"/>
      <c r="N136" s="791"/>
      <c r="O136" s="791"/>
      <c r="P136" s="791"/>
      <c r="Q136" s="791"/>
      <c r="R136" s="791"/>
      <c r="S136" s="791"/>
      <c r="T136" s="791"/>
      <c r="U136" s="791"/>
      <c r="V136" s="791"/>
      <c r="W136" s="791"/>
      <c r="X136" s="791"/>
      <c r="Y136" s="791"/>
      <c r="Z136" s="805"/>
      <c r="AA136" s="791"/>
      <c r="AB136" s="791"/>
      <c r="AC136" s="791"/>
      <c r="AD136" s="791"/>
      <c r="AE136" s="791"/>
      <c r="AF136" s="791"/>
      <c r="AG136" s="791"/>
      <c r="AH136" s="791"/>
      <c r="AI136" s="791"/>
      <c r="AJ136" s="791"/>
      <c r="AK136" s="791"/>
      <c r="AL136" s="791"/>
      <c r="AM136" s="791"/>
      <c r="AN136" s="791"/>
      <c r="AO136" s="791"/>
      <c r="AP136" s="791"/>
      <c r="AQ136" s="791"/>
      <c r="AR136" s="791"/>
      <c r="AS136" s="791"/>
      <c r="AT136" s="791"/>
      <c r="AU136" s="791"/>
      <c r="AV136" s="791"/>
      <c r="AW136" s="791"/>
      <c r="AX136" s="791"/>
      <c r="AY136" s="790"/>
      <c r="BA136" s="728"/>
      <c r="BB136" s="51"/>
      <c r="BC136" s="726"/>
    </row>
    <row r="137" spans="1:55" ht="15" hidden="1" customHeight="1" outlineLevel="1" x14ac:dyDescent="0.2">
      <c r="A137" s="113" t="s">
        <v>190</v>
      </c>
      <c r="C137" s="791">
        <v>298828</v>
      </c>
      <c r="D137" s="791">
        <v>79846</v>
      </c>
      <c r="E137" s="791">
        <v>338422</v>
      </c>
      <c r="F137" s="791">
        <v>116391</v>
      </c>
      <c r="G137" s="791">
        <v>19765</v>
      </c>
      <c r="H137" s="791">
        <v>16253</v>
      </c>
      <c r="I137" s="791">
        <v>43857</v>
      </c>
      <c r="J137" s="791">
        <v>27961</v>
      </c>
      <c r="K137" s="791">
        <v>74629</v>
      </c>
      <c r="L137" s="791">
        <v>75895</v>
      </c>
      <c r="M137" s="709">
        <v>953</v>
      </c>
      <c r="N137" s="791">
        <v>4716</v>
      </c>
      <c r="O137" s="791">
        <v>3753</v>
      </c>
      <c r="P137" s="791">
        <v>4868</v>
      </c>
      <c r="Q137" s="791">
        <v>125145</v>
      </c>
      <c r="R137" s="791">
        <v>56863</v>
      </c>
      <c r="S137" s="791">
        <v>40569</v>
      </c>
      <c r="T137" s="791">
        <v>411369</v>
      </c>
      <c r="U137" s="791">
        <v>129770</v>
      </c>
      <c r="V137" s="791">
        <v>61912</v>
      </c>
      <c r="W137" s="791">
        <v>536952</v>
      </c>
      <c r="X137" s="791">
        <v>42250</v>
      </c>
      <c r="Y137" s="791">
        <v>13656</v>
      </c>
      <c r="Z137" s="805">
        <v>1419145</v>
      </c>
      <c r="AA137" s="791">
        <v>164552</v>
      </c>
      <c r="AB137" s="791">
        <v>809139</v>
      </c>
      <c r="AC137" s="791">
        <v>6</v>
      </c>
      <c r="AD137" s="791">
        <v>81040</v>
      </c>
      <c r="AE137" s="791">
        <v>7350</v>
      </c>
      <c r="AF137" s="791">
        <v>110001</v>
      </c>
      <c r="AG137" s="791">
        <v>32138</v>
      </c>
      <c r="AH137" s="791">
        <v>18397</v>
      </c>
      <c r="AI137" s="791">
        <v>2813</v>
      </c>
      <c r="AJ137" s="791">
        <v>60402</v>
      </c>
      <c r="AK137" s="791">
        <v>5855</v>
      </c>
      <c r="AL137" s="791">
        <v>23950</v>
      </c>
      <c r="AM137" s="791">
        <v>157531</v>
      </c>
      <c r="AN137" s="791">
        <v>15919</v>
      </c>
      <c r="AO137" s="791">
        <v>902</v>
      </c>
      <c r="AP137" s="791">
        <v>78871</v>
      </c>
      <c r="AQ137" s="791">
        <v>39469</v>
      </c>
      <c r="AR137" s="791">
        <v>230496</v>
      </c>
      <c r="AS137" s="791">
        <v>147628</v>
      </c>
      <c r="AT137" s="791">
        <v>13515</v>
      </c>
      <c r="AU137" s="791">
        <v>15995</v>
      </c>
      <c r="AV137" s="791">
        <v>20980</v>
      </c>
      <c r="AW137" s="791">
        <v>76398</v>
      </c>
      <c r="AX137" s="791"/>
      <c r="AY137" s="712">
        <v>6057115</v>
      </c>
      <c r="BA137" s="728">
        <v>4332043</v>
      </c>
      <c r="BB137" s="51">
        <v>0</v>
      </c>
      <c r="BC137" s="726"/>
    </row>
    <row r="138" spans="1:55" ht="15" hidden="1" customHeight="1" outlineLevel="1" x14ac:dyDescent="0.2">
      <c r="A138" s="113" t="s">
        <v>588</v>
      </c>
      <c r="C138" s="791">
        <v>0</v>
      </c>
      <c r="D138" s="791">
        <v>0</v>
      </c>
      <c r="E138" s="791">
        <v>0</v>
      </c>
      <c r="F138" s="791">
        <v>269834</v>
      </c>
      <c r="G138" s="791">
        <v>9320</v>
      </c>
      <c r="H138" s="791">
        <v>56269</v>
      </c>
      <c r="I138" s="791">
        <v>30921</v>
      </c>
      <c r="J138" s="791">
        <v>19695</v>
      </c>
      <c r="K138" s="791">
        <v>15924</v>
      </c>
      <c r="L138" s="791">
        <v>154415</v>
      </c>
      <c r="M138" s="709">
        <v>23735</v>
      </c>
      <c r="N138" s="791">
        <v>0</v>
      </c>
      <c r="O138" s="791">
        <v>0</v>
      </c>
      <c r="P138" s="791">
        <v>0</v>
      </c>
      <c r="Q138" s="791">
        <v>0</v>
      </c>
      <c r="R138" s="791">
        <v>265853</v>
      </c>
      <c r="S138" s="791">
        <v>353935</v>
      </c>
      <c r="T138" s="791">
        <v>344788</v>
      </c>
      <c r="U138" s="791">
        <v>22288</v>
      </c>
      <c r="V138" s="791">
        <v>4250</v>
      </c>
      <c r="W138" s="791">
        <v>1028320</v>
      </c>
      <c r="X138" s="791">
        <v>36929</v>
      </c>
      <c r="Y138" s="791">
        <v>3346</v>
      </c>
      <c r="Z138" s="805">
        <v>0</v>
      </c>
      <c r="AA138" s="791">
        <v>0</v>
      </c>
      <c r="AB138" s="791">
        <v>0</v>
      </c>
      <c r="AC138" s="791">
        <v>0</v>
      </c>
      <c r="AD138" s="791">
        <v>31136</v>
      </c>
      <c r="AE138" s="791">
        <v>17067</v>
      </c>
      <c r="AF138" s="791">
        <v>72825</v>
      </c>
      <c r="AG138" s="791">
        <v>54288</v>
      </c>
      <c r="AH138" s="791">
        <v>32677</v>
      </c>
      <c r="AI138" s="791">
        <v>21827</v>
      </c>
      <c r="AJ138" s="791">
        <v>0</v>
      </c>
      <c r="AK138" s="791">
        <v>0</v>
      </c>
      <c r="AL138" s="791">
        <v>0</v>
      </c>
      <c r="AM138" s="791">
        <v>0</v>
      </c>
      <c r="AN138" s="791">
        <v>0</v>
      </c>
      <c r="AO138" s="791">
        <v>0</v>
      </c>
      <c r="AP138" s="791">
        <v>833249</v>
      </c>
      <c r="AQ138" s="791">
        <v>368139</v>
      </c>
      <c r="AR138" s="791">
        <v>116608</v>
      </c>
      <c r="AS138" s="791">
        <v>131110</v>
      </c>
      <c r="AT138" s="791">
        <v>0</v>
      </c>
      <c r="AU138" s="791">
        <v>0</v>
      </c>
      <c r="AV138" s="791">
        <v>0</v>
      </c>
      <c r="AW138" s="791">
        <v>0</v>
      </c>
      <c r="AX138" s="791"/>
      <c r="AY138" s="712">
        <v>4318748</v>
      </c>
      <c r="BA138" s="728">
        <v>5738546</v>
      </c>
      <c r="BB138" s="51">
        <v>0</v>
      </c>
      <c r="BC138" s="726"/>
    </row>
    <row r="139" spans="1:55" ht="15" hidden="1" customHeight="1" outlineLevel="1" x14ac:dyDescent="0.2">
      <c r="A139" s="113" t="s">
        <v>278</v>
      </c>
      <c r="C139" s="791">
        <v>1899</v>
      </c>
      <c r="D139" s="791">
        <v>375</v>
      </c>
      <c r="E139" s="791">
        <v>485</v>
      </c>
      <c r="F139" s="791">
        <v>2260</v>
      </c>
      <c r="G139" s="791">
        <v>953</v>
      </c>
      <c r="H139" s="791">
        <v>1316</v>
      </c>
      <c r="I139" s="791">
        <v>2208</v>
      </c>
      <c r="J139" s="791">
        <v>1075</v>
      </c>
      <c r="K139" s="791">
        <v>1601</v>
      </c>
      <c r="L139" s="791">
        <v>4209</v>
      </c>
      <c r="M139" s="709">
        <v>693</v>
      </c>
      <c r="N139" s="791">
        <v>813</v>
      </c>
      <c r="O139" s="791">
        <v>728</v>
      </c>
      <c r="P139" s="791">
        <v>136</v>
      </c>
      <c r="Q139" s="791">
        <v>3864</v>
      </c>
      <c r="R139" s="791">
        <v>1017</v>
      </c>
      <c r="S139" s="791">
        <v>2696</v>
      </c>
      <c r="T139" s="791">
        <v>9632</v>
      </c>
      <c r="U139" s="791">
        <v>973</v>
      </c>
      <c r="V139" s="791">
        <v>85</v>
      </c>
      <c r="W139" s="791">
        <v>1423</v>
      </c>
      <c r="X139" s="791">
        <v>200</v>
      </c>
      <c r="Y139" s="791">
        <v>27</v>
      </c>
      <c r="Z139" s="805">
        <v>158129</v>
      </c>
      <c r="AA139" s="791">
        <v>13568</v>
      </c>
      <c r="AB139" s="791">
        <v>42050</v>
      </c>
      <c r="AC139" s="791">
        <v>60</v>
      </c>
      <c r="AD139" s="791">
        <v>0</v>
      </c>
      <c r="AE139" s="791">
        <v>0</v>
      </c>
      <c r="AF139" s="791">
        <v>5534</v>
      </c>
      <c r="AG139" s="791">
        <v>5997</v>
      </c>
      <c r="AH139" s="791">
        <v>4839</v>
      </c>
      <c r="AI139" s="791">
        <v>0</v>
      </c>
      <c r="AJ139" s="791">
        <v>66</v>
      </c>
      <c r="AK139" s="791">
        <v>42</v>
      </c>
      <c r="AL139" s="791">
        <v>0</v>
      </c>
      <c r="AM139" s="791">
        <v>12186</v>
      </c>
      <c r="AN139" s="791">
        <v>1270</v>
      </c>
      <c r="AO139" s="791">
        <v>95</v>
      </c>
      <c r="AP139" s="791">
        <v>20548</v>
      </c>
      <c r="AQ139" s="791">
        <v>19802</v>
      </c>
      <c r="AR139" s="791">
        <v>13165</v>
      </c>
      <c r="AS139" s="791">
        <v>0</v>
      </c>
      <c r="AT139" s="791">
        <v>156</v>
      </c>
      <c r="AU139" s="791">
        <v>551</v>
      </c>
      <c r="AV139" s="791">
        <v>2556</v>
      </c>
      <c r="AW139" s="791">
        <v>14</v>
      </c>
      <c r="AX139" s="791"/>
      <c r="AY139" s="712">
        <v>339296</v>
      </c>
      <c r="BA139" s="728">
        <v>381525</v>
      </c>
      <c r="BB139" s="51">
        <v>0</v>
      </c>
      <c r="BC139" s="726"/>
    </row>
    <row r="140" spans="1:55" ht="15" hidden="1" customHeight="1" outlineLevel="1" x14ac:dyDescent="0.2">
      <c r="A140" s="113" t="s">
        <v>279</v>
      </c>
      <c r="C140" s="791">
        <v>2500</v>
      </c>
      <c r="D140" s="791">
        <v>570</v>
      </c>
      <c r="E140" s="791">
        <v>2658</v>
      </c>
      <c r="F140" s="791">
        <v>2330</v>
      </c>
      <c r="G140" s="791">
        <v>982</v>
      </c>
      <c r="H140" s="791">
        <v>5071</v>
      </c>
      <c r="I140" s="791">
        <v>3952</v>
      </c>
      <c r="J140" s="791">
        <v>1997</v>
      </c>
      <c r="K140" s="791">
        <v>3250</v>
      </c>
      <c r="L140" s="791">
        <v>8543</v>
      </c>
      <c r="M140" s="709">
        <v>1411</v>
      </c>
      <c r="N140" s="791">
        <v>813</v>
      </c>
      <c r="O140" s="791">
        <v>728</v>
      </c>
      <c r="P140" s="791">
        <v>136</v>
      </c>
      <c r="Q140" s="791">
        <v>3864</v>
      </c>
      <c r="R140" s="791">
        <v>1017</v>
      </c>
      <c r="S140" s="791">
        <v>27320</v>
      </c>
      <c r="T140" s="791">
        <v>94948</v>
      </c>
      <c r="U140" s="791">
        <v>9694</v>
      </c>
      <c r="V140" s="791">
        <v>3415</v>
      </c>
      <c r="W140" s="791">
        <v>60091</v>
      </c>
      <c r="X140" s="791">
        <v>5449</v>
      </c>
      <c r="Y140" s="791">
        <v>1040</v>
      </c>
      <c r="Z140" s="805">
        <v>76571</v>
      </c>
      <c r="AA140" s="791">
        <v>6432</v>
      </c>
      <c r="AB140" s="791">
        <v>19787</v>
      </c>
      <c r="AC140" s="791">
        <v>29</v>
      </c>
      <c r="AD140" s="791">
        <v>2130</v>
      </c>
      <c r="AE140" s="791">
        <v>668</v>
      </c>
      <c r="AF140" s="791">
        <v>6792</v>
      </c>
      <c r="AG140" s="791">
        <v>2847</v>
      </c>
      <c r="AH140" s="791">
        <v>4058</v>
      </c>
      <c r="AI140" s="791">
        <v>271</v>
      </c>
      <c r="AJ140" s="791">
        <v>2175</v>
      </c>
      <c r="AK140" s="791">
        <v>630</v>
      </c>
      <c r="AL140" s="791">
        <v>213</v>
      </c>
      <c r="AM140" s="791">
        <v>4829</v>
      </c>
      <c r="AN140" s="791">
        <v>505</v>
      </c>
      <c r="AO140" s="791">
        <v>47</v>
      </c>
      <c r="AP140" s="791">
        <v>45413</v>
      </c>
      <c r="AQ140" s="791">
        <v>33422</v>
      </c>
      <c r="AR140" s="791">
        <v>24186</v>
      </c>
      <c r="AS140" s="791">
        <v>21257</v>
      </c>
      <c r="AT140" s="791">
        <v>52</v>
      </c>
      <c r="AU140" s="791">
        <v>183</v>
      </c>
      <c r="AV140" s="791">
        <v>1022</v>
      </c>
      <c r="AW140" s="791">
        <v>7540</v>
      </c>
      <c r="AX140" s="791"/>
      <c r="AY140" s="712">
        <v>502838</v>
      </c>
      <c r="BA140" s="728">
        <v>406516</v>
      </c>
      <c r="BB140" s="51">
        <v>0</v>
      </c>
      <c r="BC140" s="726"/>
    </row>
    <row r="141" spans="1:55" ht="15" hidden="1" customHeight="1" outlineLevel="1" x14ac:dyDescent="0.2">
      <c r="A141" s="113" t="s">
        <v>280</v>
      </c>
      <c r="C141" s="791">
        <v>0</v>
      </c>
      <c r="D141" s="791">
        <v>0</v>
      </c>
      <c r="E141" s="791">
        <v>0</v>
      </c>
      <c r="F141" s="791">
        <v>0</v>
      </c>
      <c r="G141" s="791">
        <v>0</v>
      </c>
      <c r="H141" s="791">
        <v>0</v>
      </c>
      <c r="I141" s="791">
        <v>0</v>
      </c>
      <c r="J141" s="791">
        <v>0</v>
      </c>
      <c r="K141" s="791">
        <v>0</v>
      </c>
      <c r="L141" s="791">
        <v>0</v>
      </c>
      <c r="M141" s="787">
        <v>0</v>
      </c>
      <c r="N141" s="791">
        <v>0</v>
      </c>
      <c r="O141" s="791">
        <v>0</v>
      </c>
      <c r="P141" s="791">
        <v>0</v>
      </c>
      <c r="Q141" s="791">
        <v>0</v>
      </c>
      <c r="R141" s="791">
        <v>0</v>
      </c>
      <c r="S141" s="791">
        <v>0</v>
      </c>
      <c r="T141" s="791">
        <v>0</v>
      </c>
      <c r="U141" s="791">
        <v>0</v>
      </c>
      <c r="V141" s="791">
        <v>0</v>
      </c>
      <c r="W141" s="791">
        <v>0</v>
      </c>
      <c r="X141" s="791">
        <v>0</v>
      </c>
      <c r="Y141" s="791">
        <v>0</v>
      </c>
      <c r="Z141" s="805">
        <v>-147601</v>
      </c>
      <c r="AA141" s="791">
        <v>1747</v>
      </c>
      <c r="AB141" s="791">
        <v>22713</v>
      </c>
      <c r="AC141" s="791">
        <v>393</v>
      </c>
      <c r="AD141" s="791">
        <v>0</v>
      </c>
      <c r="AE141" s="791">
        <v>0</v>
      </c>
      <c r="AF141" s="791">
        <v>0</v>
      </c>
      <c r="AG141" s="791">
        <v>0</v>
      </c>
      <c r="AH141" s="791">
        <v>0</v>
      </c>
      <c r="AI141" s="791">
        <v>0</v>
      </c>
      <c r="AJ141" s="791">
        <v>0</v>
      </c>
      <c r="AK141" s="791">
        <v>0</v>
      </c>
      <c r="AL141" s="791">
        <v>0</v>
      </c>
      <c r="AM141" s="791">
        <v>0</v>
      </c>
      <c r="AN141" s="791">
        <v>0</v>
      </c>
      <c r="AO141" s="791">
        <v>0</v>
      </c>
      <c r="AP141" s="791">
        <v>0</v>
      </c>
      <c r="AQ141" s="791">
        <v>0</v>
      </c>
      <c r="AR141" s="791">
        <v>0</v>
      </c>
      <c r="AS141" s="791">
        <v>0</v>
      </c>
      <c r="AT141" s="791">
        <v>0</v>
      </c>
      <c r="AU141" s="791">
        <v>0</v>
      </c>
      <c r="AV141" s="791">
        <v>0</v>
      </c>
      <c r="AW141" s="791">
        <v>0</v>
      </c>
      <c r="AX141" s="791"/>
      <c r="AY141" s="712">
        <v>-122748</v>
      </c>
      <c r="BA141" s="728">
        <v>0</v>
      </c>
      <c r="BB141" s="51">
        <v>0</v>
      </c>
      <c r="BC141" s="726"/>
    </row>
    <row r="142" spans="1:55" ht="15" hidden="1" customHeight="1" outlineLevel="1" x14ac:dyDescent="0.2">
      <c r="A142" s="113" t="s">
        <v>281</v>
      </c>
      <c r="C142" s="791">
        <v>0</v>
      </c>
      <c r="D142" s="791">
        <v>0</v>
      </c>
      <c r="E142" s="791">
        <v>0</v>
      </c>
      <c r="F142" s="791">
        <v>0</v>
      </c>
      <c r="G142" s="791">
        <v>0</v>
      </c>
      <c r="H142" s="791">
        <v>0</v>
      </c>
      <c r="I142" s="791">
        <v>0</v>
      </c>
      <c r="J142" s="791">
        <v>0</v>
      </c>
      <c r="K142" s="791">
        <v>0</v>
      </c>
      <c r="L142" s="791">
        <v>0</v>
      </c>
      <c r="M142" s="787">
        <v>0</v>
      </c>
      <c r="N142" s="791">
        <v>28380</v>
      </c>
      <c r="O142" s="791">
        <v>0</v>
      </c>
      <c r="P142" s="791">
        <v>3830</v>
      </c>
      <c r="Q142" s="791">
        <v>0</v>
      </c>
      <c r="R142" s="791">
        <v>18181</v>
      </c>
      <c r="S142" s="791">
        <v>31662</v>
      </c>
      <c r="T142" s="791">
        <v>92349</v>
      </c>
      <c r="U142" s="791">
        <v>5386</v>
      </c>
      <c r="V142" s="791">
        <v>24885</v>
      </c>
      <c r="W142" s="791">
        <v>9989</v>
      </c>
      <c r="X142" s="791">
        <v>1779</v>
      </c>
      <c r="Y142" s="791">
        <v>423</v>
      </c>
      <c r="Z142" s="805">
        <v>0</v>
      </c>
      <c r="AA142" s="791">
        <v>0</v>
      </c>
      <c r="AB142" s="791">
        <v>0</v>
      </c>
      <c r="AC142" s="791">
        <v>0</v>
      </c>
      <c r="AD142" s="791">
        <v>9314</v>
      </c>
      <c r="AE142" s="791">
        <v>0</v>
      </c>
      <c r="AF142" s="791">
        <v>0</v>
      </c>
      <c r="AG142" s="791">
        <v>238</v>
      </c>
      <c r="AH142" s="791">
        <v>0</v>
      </c>
      <c r="AI142" s="791">
        <v>0</v>
      </c>
      <c r="AJ142" s="791">
        <v>3582</v>
      </c>
      <c r="AK142" s="791">
        <v>381</v>
      </c>
      <c r="AL142" s="791">
        <v>807</v>
      </c>
      <c r="AM142" s="791">
        <v>0</v>
      </c>
      <c r="AN142" s="791">
        <v>0</v>
      </c>
      <c r="AO142" s="791">
        <v>0</v>
      </c>
      <c r="AP142" s="791">
        <v>-26183</v>
      </c>
      <c r="AQ142" s="791">
        <v>3949</v>
      </c>
      <c r="AR142" s="791">
        <v>4026</v>
      </c>
      <c r="AS142" s="791">
        <v>3665</v>
      </c>
      <c r="AT142" s="791">
        <v>0</v>
      </c>
      <c r="AU142" s="791">
        <v>0</v>
      </c>
      <c r="AV142" s="791">
        <v>15403</v>
      </c>
      <c r="AW142" s="791">
        <v>0</v>
      </c>
      <c r="AX142" s="791"/>
      <c r="AY142" s="712">
        <v>232046</v>
      </c>
      <c r="BA142" s="728">
        <v>750007</v>
      </c>
      <c r="BB142" s="51">
        <v>0</v>
      </c>
      <c r="BC142" s="726"/>
    </row>
    <row r="143" spans="1:55" collapsed="1" x14ac:dyDescent="0.2">
      <c r="A143" s="112" t="s">
        <v>282</v>
      </c>
      <c r="C143" s="791">
        <v>303227</v>
      </c>
      <c r="D143" s="791">
        <v>80791</v>
      </c>
      <c r="E143" s="791">
        <v>341565</v>
      </c>
      <c r="F143" s="791">
        <v>390815</v>
      </c>
      <c r="G143" s="791">
        <v>31020</v>
      </c>
      <c r="H143" s="791">
        <v>78909</v>
      </c>
      <c r="I143" s="791">
        <v>80938</v>
      </c>
      <c r="J143" s="791">
        <v>50728</v>
      </c>
      <c r="K143" s="791">
        <v>95404</v>
      </c>
      <c r="L143" s="791">
        <v>243062</v>
      </c>
      <c r="M143" s="791">
        <v>26792</v>
      </c>
      <c r="N143" s="791">
        <v>34722</v>
      </c>
      <c r="O143" s="791">
        <v>5209</v>
      </c>
      <c r="P143" s="791">
        <v>8970</v>
      </c>
      <c r="Q143" s="791">
        <v>132873</v>
      </c>
      <c r="R143" s="791">
        <v>342931</v>
      </c>
      <c r="S143" s="791">
        <v>456182</v>
      </c>
      <c r="T143" s="791">
        <v>953086</v>
      </c>
      <c r="U143" s="791">
        <v>168111</v>
      </c>
      <c r="V143" s="791">
        <v>94547</v>
      </c>
      <c r="W143" s="791">
        <v>1636775</v>
      </c>
      <c r="X143" s="791">
        <v>86607</v>
      </c>
      <c r="Y143" s="791">
        <v>18492</v>
      </c>
      <c r="Z143" s="805">
        <v>1506244</v>
      </c>
      <c r="AA143" s="791">
        <v>186299</v>
      </c>
      <c r="AB143" s="791">
        <v>893689</v>
      </c>
      <c r="AC143" s="791">
        <v>488</v>
      </c>
      <c r="AD143" s="791">
        <v>123620</v>
      </c>
      <c r="AE143" s="791">
        <v>25085</v>
      </c>
      <c r="AF143" s="791">
        <v>195152</v>
      </c>
      <c r="AG143" s="791">
        <v>95508</v>
      </c>
      <c r="AH143" s="791">
        <v>59971</v>
      </c>
      <c r="AI143" s="791">
        <v>24911</v>
      </c>
      <c r="AJ143" s="791">
        <v>66225</v>
      </c>
      <c r="AK143" s="791">
        <v>6908</v>
      </c>
      <c r="AL143" s="791">
        <v>24970</v>
      </c>
      <c r="AM143" s="791">
        <v>174546</v>
      </c>
      <c r="AN143" s="791">
        <v>17694</v>
      </c>
      <c r="AO143" s="791">
        <v>1044</v>
      </c>
      <c r="AP143" s="791">
        <v>951898</v>
      </c>
      <c r="AQ143" s="791">
        <v>464781</v>
      </c>
      <c r="AR143" s="791">
        <v>388481</v>
      </c>
      <c r="AS143" s="791">
        <v>303660</v>
      </c>
      <c r="AT143" s="791">
        <v>13723</v>
      </c>
      <c r="AU143" s="791">
        <v>16729</v>
      </c>
      <c r="AV143" s="791">
        <v>39961</v>
      </c>
      <c r="AW143" s="791">
        <v>83952</v>
      </c>
      <c r="AX143" s="791"/>
      <c r="AY143" s="712">
        <v>11327295</v>
      </c>
      <c r="AZ143" s="712"/>
      <c r="BA143" s="712">
        <v>11608637</v>
      </c>
      <c r="BB143" s="51">
        <v>0</v>
      </c>
    </row>
    <row r="144" spans="1:55" ht="11.25" customHeight="1" x14ac:dyDescent="0.2">
      <c r="A144" s="112"/>
      <c r="C144" s="791"/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1"/>
      <c r="X144" s="791"/>
      <c r="Y144" s="791"/>
      <c r="Z144" s="805"/>
      <c r="AA144" s="791"/>
      <c r="AB144" s="791"/>
      <c r="AC144" s="791"/>
      <c r="AD144" s="791"/>
      <c r="AE144" s="791"/>
      <c r="AF144" s="791"/>
      <c r="AG144" s="791"/>
      <c r="AH144" s="791"/>
      <c r="AI144" s="791"/>
      <c r="AJ144" s="791"/>
      <c r="AK144" s="791"/>
      <c r="AL144" s="791"/>
      <c r="AM144" s="791"/>
      <c r="AN144" s="791"/>
      <c r="AO144" s="791"/>
      <c r="AP144" s="791"/>
      <c r="AQ144" s="791"/>
      <c r="AR144" s="791"/>
      <c r="AS144" s="791"/>
      <c r="AT144" s="791"/>
      <c r="AU144" s="791"/>
      <c r="AV144" s="791"/>
      <c r="AW144" s="791"/>
      <c r="AX144" s="791"/>
      <c r="AY144" s="712"/>
      <c r="AZ144" s="728"/>
      <c r="BA144" s="728"/>
      <c r="BB144" s="51"/>
    </row>
    <row r="145" spans="1:67" x14ac:dyDescent="0.2">
      <c r="A145" s="114" t="s">
        <v>283</v>
      </c>
      <c r="B145" s="729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09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1"/>
      <c r="Z145" s="805"/>
      <c r="AA145" s="791"/>
      <c r="AB145" s="791"/>
      <c r="AC145" s="791"/>
      <c r="AD145" s="791"/>
      <c r="AE145" s="791"/>
      <c r="AF145" s="791"/>
      <c r="AG145" s="791"/>
      <c r="AH145" s="791"/>
      <c r="AI145" s="791"/>
      <c r="AJ145" s="791"/>
      <c r="AK145" s="791"/>
      <c r="AL145" s="791"/>
      <c r="AM145" s="791"/>
      <c r="AN145" s="791"/>
      <c r="AO145" s="791"/>
      <c r="AP145" s="791"/>
      <c r="AQ145" s="791" t="s">
        <v>129</v>
      </c>
      <c r="AR145" s="791"/>
      <c r="AS145" s="791"/>
      <c r="AT145" s="791"/>
      <c r="AU145" s="791"/>
      <c r="AV145" s="791"/>
      <c r="AW145" s="791" t="s">
        <v>129</v>
      </c>
      <c r="AX145" s="791"/>
      <c r="AY145" s="805"/>
      <c r="AZ145" s="729"/>
      <c r="BA145" s="726"/>
      <c r="BB145" s="51"/>
      <c r="BC145" s="729"/>
      <c r="BD145" s="729"/>
      <c r="BE145" s="729"/>
      <c r="BF145" s="729"/>
      <c r="BG145" s="729"/>
      <c r="BH145" s="729"/>
      <c r="BI145" s="729"/>
      <c r="BJ145" s="729"/>
      <c r="BK145" s="729"/>
      <c r="BL145" s="729"/>
      <c r="BM145" s="729"/>
      <c r="BN145" s="729"/>
      <c r="BO145" s="729"/>
    </row>
    <row r="146" spans="1:67" x14ac:dyDescent="0.2">
      <c r="A146" s="114" t="s">
        <v>284</v>
      </c>
      <c r="B146" s="729"/>
      <c r="C146" s="791">
        <v>95594</v>
      </c>
      <c r="D146" s="791">
        <v>78996</v>
      </c>
      <c r="E146" s="791">
        <v>381569</v>
      </c>
      <c r="F146" s="791">
        <v>914215</v>
      </c>
      <c r="G146" s="791">
        <v>21775</v>
      </c>
      <c r="H146" s="791">
        <v>137308</v>
      </c>
      <c r="I146" s="791">
        <v>196275</v>
      </c>
      <c r="J146" s="791">
        <v>42175</v>
      </c>
      <c r="K146" s="791">
        <v>236393</v>
      </c>
      <c r="L146" s="791">
        <v>1550110</v>
      </c>
      <c r="M146" s="791">
        <v>295907</v>
      </c>
      <c r="N146" s="791">
        <v>193212</v>
      </c>
      <c r="O146" s="791">
        <v>136928</v>
      </c>
      <c r="P146" s="791">
        <v>18360</v>
      </c>
      <c r="Q146" s="791">
        <v>327419</v>
      </c>
      <c r="R146" s="791">
        <v>-70471</v>
      </c>
      <c r="S146" s="791">
        <v>1967224</v>
      </c>
      <c r="T146" s="791">
        <v>4426971</v>
      </c>
      <c r="U146" s="791">
        <v>1295232</v>
      </c>
      <c r="V146" s="791">
        <v>-36299</v>
      </c>
      <c r="W146" s="791">
        <v>2090895</v>
      </c>
      <c r="X146" s="791">
        <v>-38379</v>
      </c>
      <c r="Y146" s="791">
        <v>155727</v>
      </c>
      <c r="Z146" s="805">
        <v>7284268</v>
      </c>
      <c r="AA146" s="791">
        <v>900186</v>
      </c>
      <c r="AB146" s="791">
        <v>2353915</v>
      </c>
      <c r="AC146" s="791">
        <v>4978</v>
      </c>
      <c r="AD146" s="791">
        <v>0</v>
      </c>
      <c r="AE146" s="791">
        <v>167283</v>
      </c>
      <c r="AF146" s="791">
        <v>54194</v>
      </c>
      <c r="AG146" s="791">
        <v>153646</v>
      </c>
      <c r="AH146" s="791">
        <v>183917</v>
      </c>
      <c r="AI146" s="791">
        <v>3820</v>
      </c>
      <c r="AJ146" s="791">
        <v>75538</v>
      </c>
      <c r="AK146" s="791">
        <v>39006</v>
      </c>
      <c r="AL146" s="791">
        <v>16962</v>
      </c>
      <c r="AM146" s="791">
        <v>453600</v>
      </c>
      <c r="AN146" s="791">
        <v>60914</v>
      </c>
      <c r="AO146" s="791">
        <v>11146</v>
      </c>
      <c r="AP146" s="791">
        <v>2736091</v>
      </c>
      <c r="AQ146" s="791">
        <v>2808556</v>
      </c>
      <c r="AR146" s="791">
        <v>2162582</v>
      </c>
      <c r="AS146" s="791">
        <v>1281624</v>
      </c>
      <c r="AT146" s="791">
        <v>15012</v>
      </c>
      <c r="AU146" s="791">
        <v>34916</v>
      </c>
      <c r="AV146" s="791">
        <v>101178</v>
      </c>
      <c r="AW146" s="791">
        <v>727938</v>
      </c>
      <c r="AX146" s="791"/>
      <c r="AY146" s="805">
        <v>36048406</v>
      </c>
      <c r="AZ146" s="713"/>
      <c r="BA146" s="713">
        <v>64945687</v>
      </c>
      <c r="BB146" s="51">
        <v>0</v>
      </c>
      <c r="BC146" s="729"/>
      <c r="BD146" s="729"/>
      <c r="BE146" s="729"/>
      <c r="BF146" s="729"/>
      <c r="BG146" s="729"/>
      <c r="BH146" s="729"/>
      <c r="BI146" s="729"/>
      <c r="BJ146" s="729"/>
      <c r="BK146" s="729"/>
      <c r="BL146" s="729"/>
      <c r="BM146" s="729"/>
      <c r="BN146" s="729"/>
      <c r="BO146" s="729"/>
    </row>
    <row r="147" spans="1:67" ht="11.25" customHeight="1" x14ac:dyDescent="0.2">
      <c r="C147" s="791"/>
      <c r="D147" s="791"/>
      <c r="E147" s="791"/>
      <c r="F147" s="791"/>
      <c r="G147" s="791"/>
      <c r="H147" s="791"/>
      <c r="I147" s="791"/>
      <c r="J147" s="791"/>
      <c r="K147" s="791"/>
      <c r="L147" s="791"/>
      <c r="M147" s="709"/>
      <c r="N147" s="791"/>
      <c r="O147" s="791"/>
      <c r="P147" s="791"/>
      <c r="Q147" s="791"/>
      <c r="R147" s="791"/>
      <c r="S147" s="791"/>
      <c r="T147" s="791"/>
      <c r="U147" s="791"/>
      <c r="V147" s="791"/>
      <c r="W147" s="791"/>
      <c r="X147" s="791"/>
      <c r="Y147" s="791"/>
      <c r="Z147" s="805"/>
      <c r="AA147" s="791"/>
      <c r="AB147" s="791"/>
      <c r="AC147" s="791"/>
      <c r="AD147" s="791"/>
      <c r="AE147" s="791"/>
      <c r="AF147" s="791"/>
      <c r="AG147" s="791"/>
      <c r="AH147" s="791"/>
      <c r="AI147" s="791"/>
      <c r="AJ147" s="791"/>
      <c r="AK147" s="791"/>
      <c r="AL147" s="791"/>
      <c r="AM147" s="791"/>
      <c r="AN147" s="791"/>
      <c r="AO147" s="791"/>
      <c r="AP147" s="791"/>
      <c r="AQ147" s="791"/>
      <c r="AR147" s="791"/>
      <c r="AS147" s="791"/>
      <c r="AT147" s="791"/>
      <c r="AU147" s="791"/>
      <c r="AV147" s="791"/>
      <c r="AW147" s="791"/>
      <c r="AX147" s="791"/>
      <c r="AY147" s="790"/>
      <c r="BA147" s="728"/>
      <c r="BB147" s="51">
        <v>0</v>
      </c>
    </row>
    <row r="148" spans="1:67" ht="15" hidden="1" customHeight="1" outlineLevel="1" x14ac:dyDescent="0.2">
      <c r="A148" s="115" t="s">
        <v>285</v>
      </c>
      <c r="C148" s="791"/>
      <c r="D148" s="791"/>
      <c r="E148" s="791"/>
      <c r="F148" s="791"/>
      <c r="G148" s="791"/>
      <c r="H148" s="791"/>
      <c r="I148" s="791"/>
      <c r="J148" s="791"/>
      <c r="K148" s="791"/>
      <c r="L148" s="791"/>
      <c r="M148" s="709"/>
      <c r="N148" s="791"/>
      <c r="O148" s="791"/>
      <c r="P148" s="791"/>
      <c r="Q148" s="791"/>
      <c r="R148" s="791"/>
      <c r="S148" s="791"/>
      <c r="T148" s="791"/>
      <c r="U148" s="791"/>
      <c r="V148" s="791"/>
      <c r="W148" s="791"/>
      <c r="X148" s="791"/>
      <c r="Y148" s="791"/>
      <c r="Z148" s="805"/>
      <c r="AA148" s="791"/>
      <c r="AB148" s="791"/>
      <c r="AC148" s="791"/>
      <c r="AD148" s="791"/>
      <c r="AE148" s="791"/>
      <c r="AF148" s="791"/>
      <c r="AG148" s="791"/>
      <c r="AH148" s="791"/>
      <c r="AI148" s="791"/>
      <c r="AJ148" s="791"/>
      <c r="AK148" s="791"/>
      <c r="AL148" s="791"/>
      <c r="AM148" s="791"/>
      <c r="AN148" s="791"/>
      <c r="AO148" s="791"/>
      <c r="AP148" s="791"/>
      <c r="AQ148" s="791"/>
      <c r="AR148" s="791"/>
      <c r="AS148" s="791"/>
      <c r="AT148" s="791"/>
      <c r="AU148" s="791"/>
      <c r="AV148" s="791"/>
      <c r="AW148" s="791"/>
      <c r="AX148" s="791"/>
      <c r="AY148" s="790"/>
      <c r="BA148" s="728"/>
      <c r="BB148" s="51">
        <v>0</v>
      </c>
    </row>
    <row r="149" spans="1:67" ht="15" hidden="1" customHeight="1" outlineLevel="1" x14ac:dyDescent="0.2">
      <c r="A149" s="116" t="s">
        <v>286</v>
      </c>
      <c r="C149" s="791">
        <v>120648</v>
      </c>
      <c r="D149" s="791">
        <v>26263</v>
      </c>
      <c r="E149" s="791">
        <v>0</v>
      </c>
      <c r="F149" s="791">
        <v>619197</v>
      </c>
      <c r="G149" s="791">
        <v>0</v>
      </c>
      <c r="H149" s="791">
        <v>18445</v>
      </c>
      <c r="I149" s="791">
        <v>11625</v>
      </c>
      <c r="J149" s="791">
        <v>0</v>
      </c>
      <c r="K149" s="791">
        <v>183587</v>
      </c>
      <c r="L149" s="791">
        <v>1461260</v>
      </c>
      <c r="M149" s="791">
        <v>295907</v>
      </c>
      <c r="N149" s="791">
        <v>161287</v>
      </c>
      <c r="O149" s="791">
        <v>98002</v>
      </c>
      <c r="P149" s="791">
        <v>8594</v>
      </c>
      <c r="Q149" s="791">
        <v>0</v>
      </c>
      <c r="R149" s="791">
        <v>0</v>
      </c>
      <c r="S149" s="791">
        <v>1557501</v>
      </c>
      <c r="T149" s="791">
        <v>3205641</v>
      </c>
      <c r="U149" s="791">
        <v>255683</v>
      </c>
      <c r="V149" s="791">
        <v>0</v>
      </c>
      <c r="W149" s="791">
        <v>0</v>
      </c>
      <c r="X149" s="791">
        <v>0</v>
      </c>
      <c r="Y149" s="791">
        <v>59999</v>
      </c>
      <c r="Z149" s="805">
        <v>4208864</v>
      </c>
      <c r="AA149" s="791">
        <v>336136</v>
      </c>
      <c r="AB149" s="791">
        <v>385106</v>
      </c>
      <c r="AC149" s="791">
        <v>2902</v>
      </c>
      <c r="AD149" s="791">
        <v>0</v>
      </c>
      <c r="AE149" s="791">
        <v>109231</v>
      </c>
      <c r="AF149" s="791">
        <v>0</v>
      </c>
      <c r="AG149" s="791">
        <v>0</v>
      </c>
      <c r="AH149" s="791">
        <v>95450</v>
      </c>
      <c r="AI149" s="791">
        <v>2200</v>
      </c>
      <c r="AJ149" s="791">
        <v>34151</v>
      </c>
      <c r="AK149" s="791">
        <v>22579</v>
      </c>
      <c r="AL149" s="791">
        <v>0</v>
      </c>
      <c r="AM149" s="791">
        <v>453600</v>
      </c>
      <c r="AN149" s="791">
        <v>60914</v>
      </c>
      <c r="AO149" s="791">
        <v>11146</v>
      </c>
      <c r="AP149" s="791">
        <v>2496937</v>
      </c>
      <c r="AQ149" s="791">
        <v>2169108</v>
      </c>
      <c r="AR149" s="791">
        <v>1351120</v>
      </c>
      <c r="AS149" s="791">
        <v>114074</v>
      </c>
      <c r="AT149" s="791">
        <v>573</v>
      </c>
      <c r="AU149" s="791">
        <v>1343</v>
      </c>
      <c r="AV149" s="791">
        <v>28983</v>
      </c>
      <c r="AW149" s="791">
        <v>472737</v>
      </c>
      <c r="AX149" s="791"/>
      <c r="AY149" s="712">
        <v>20440793</v>
      </c>
      <c r="BA149" s="728">
        <v>21435302</v>
      </c>
      <c r="BB149" s="51">
        <v>0</v>
      </c>
    </row>
    <row r="150" spans="1:67" ht="15" hidden="1" customHeight="1" outlineLevel="1" x14ac:dyDescent="0.2">
      <c r="A150" s="116" t="s">
        <v>287</v>
      </c>
      <c r="C150" s="791">
        <v>52499</v>
      </c>
      <c r="D150" s="791">
        <v>12000</v>
      </c>
      <c r="E150" s="791">
        <v>0</v>
      </c>
      <c r="F150" s="791">
        <v>329488</v>
      </c>
      <c r="G150" s="791">
        <v>0</v>
      </c>
      <c r="H150" s="791">
        <v>110853</v>
      </c>
      <c r="I150" s="791">
        <v>176121</v>
      </c>
      <c r="J150" s="791">
        <v>0</v>
      </c>
      <c r="K150" s="791">
        <v>52806</v>
      </c>
      <c r="L150" s="791">
        <v>88850</v>
      </c>
      <c r="M150" s="791">
        <v>0</v>
      </c>
      <c r="N150" s="791">
        <v>28842</v>
      </c>
      <c r="O150" s="791">
        <v>36271</v>
      </c>
      <c r="P150" s="791">
        <v>8937</v>
      </c>
      <c r="Q150" s="791">
        <v>309481</v>
      </c>
      <c r="R150" s="791">
        <v>0</v>
      </c>
      <c r="S150" s="791">
        <v>133802</v>
      </c>
      <c r="T150" s="791">
        <v>251063</v>
      </c>
      <c r="U150" s="791">
        <v>489611</v>
      </c>
      <c r="V150" s="791">
        <v>0</v>
      </c>
      <c r="W150" s="791">
        <v>0</v>
      </c>
      <c r="X150" s="791">
        <v>77319</v>
      </c>
      <c r="Y150" s="791">
        <v>72185</v>
      </c>
      <c r="Z150" s="805">
        <v>2498339</v>
      </c>
      <c r="AA150" s="791">
        <v>527118</v>
      </c>
      <c r="AB150" s="791">
        <v>1688845</v>
      </c>
      <c r="AC150" s="791">
        <v>2056</v>
      </c>
      <c r="AD150" s="791">
        <v>0</v>
      </c>
      <c r="AE150" s="791">
        <v>56923</v>
      </c>
      <c r="AF150" s="791">
        <v>0</v>
      </c>
      <c r="AG150" s="791">
        <v>79413</v>
      </c>
      <c r="AH150" s="791">
        <v>69815</v>
      </c>
      <c r="AI150" s="791">
        <v>0</v>
      </c>
      <c r="AJ150" s="791">
        <v>43963</v>
      </c>
      <c r="AK150" s="791">
        <v>21058</v>
      </c>
      <c r="AL150" s="791">
        <v>0</v>
      </c>
      <c r="AM150" s="791">
        <v>0</v>
      </c>
      <c r="AN150" s="791">
        <v>0</v>
      </c>
      <c r="AO150" s="791">
        <v>0</v>
      </c>
      <c r="AP150" s="791">
        <v>1209337</v>
      </c>
      <c r="AQ150" s="791">
        <v>1363437</v>
      </c>
      <c r="AR150" s="791">
        <v>1351853</v>
      </c>
      <c r="AS150" s="791">
        <v>1098039</v>
      </c>
      <c r="AT150" s="791">
        <v>14439</v>
      </c>
      <c r="AU150" s="791">
        <v>33573</v>
      </c>
      <c r="AV150" s="791">
        <v>68447</v>
      </c>
      <c r="AW150" s="791">
        <v>371730</v>
      </c>
      <c r="AX150" s="791"/>
      <c r="AY150" s="712">
        <v>12728513</v>
      </c>
      <c r="BA150" s="728">
        <v>41224005</v>
      </c>
      <c r="BB150" s="51">
        <v>0</v>
      </c>
    </row>
    <row r="151" spans="1:67" ht="15" hidden="1" customHeight="1" outlineLevel="1" x14ac:dyDescent="0.2">
      <c r="A151" s="116" t="s">
        <v>288</v>
      </c>
      <c r="C151" s="791">
        <v>0</v>
      </c>
      <c r="D151" s="791">
        <v>0</v>
      </c>
      <c r="E151" s="791">
        <v>0</v>
      </c>
      <c r="F151" s="791">
        <v>32928</v>
      </c>
      <c r="G151" s="791">
        <v>0</v>
      </c>
      <c r="H151" s="791">
        <v>0</v>
      </c>
      <c r="I151" s="791">
        <v>0</v>
      </c>
      <c r="J151" s="791">
        <v>0</v>
      </c>
      <c r="K151" s="791">
        <v>0</v>
      </c>
      <c r="L151" s="791">
        <v>0</v>
      </c>
      <c r="M151" s="791">
        <v>0</v>
      </c>
      <c r="N151" s="791">
        <v>3012</v>
      </c>
      <c r="O151" s="791">
        <v>3788</v>
      </c>
      <c r="P151" s="791">
        <v>933</v>
      </c>
      <c r="Q151" s="791">
        <v>32324</v>
      </c>
      <c r="R151" s="791">
        <v>0</v>
      </c>
      <c r="S151" s="791">
        <v>39508</v>
      </c>
      <c r="T151" s="791">
        <v>207453</v>
      </c>
      <c r="U151" s="791">
        <v>20484</v>
      </c>
      <c r="V151" s="791">
        <v>0</v>
      </c>
      <c r="W151" s="791">
        <v>0</v>
      </c>
      <c r="X151" s="791">
        <v>0</v>
      </c>
      <c r="Y151" s="791">
        <v>0</v>
      </c>
      <c r="Z151" s="805">
        <v>86254</v>
      </c>
      <c r="AA151" s="791">
        <v>0</v>
      </c>
      <c r="AB151" s="791">
        <v>10037</v>
      </c>
      <c r="AC151" s="791">
        <v>0</v>
      </c>
      <c r="AD151" s="791">
        <v>0</v>
      </c>
      <c r="AE151" s="791">
        <v>1129</v>
      </c>
      <c r="AF151" s="791">
        <v>0</v>
      </c>
      <c r="AG151" s="791">
        <v>141121</v>
      </c>
      <c r="AH151" s="791">
        <v>0</v>
      </c>
      <c r="AI151" s="791">
        <v>0</v>
      </c>
      <c r="AJ151" s="791">
        <v>0</v>
      </c>
      <c r="AK151" s="791">
        <v>0</v>
      </c>
      <c r="AL151" s="791">
        <v>0</v>
      </c>
      <c r="AM151" s="791">
        <v>0</v>
      </c>
      <c r="AN151" s="791">
        <v>0</v>
      </c>
      <c r="AO151" s="791">
        <v>0</v>
      </c>
      <c r="AP151" s="791">
        <v>0</v>
      </c>
      <c r="AQ151" s="791">
        <v>0</v>
      </c>
      <c r="AR151" s="791">
        <v>0</v>
      </c>
      <c r="AS151" s="791">
        <v>0</v>
      </c>
      <c r="AT151" s="791">
        <v>0</v>
      </c>
      <c r="AU151" s="791">
        <v>0</v>
      </c>
      <c r="AV151" s="791">
        <v>0</v>
      </c>
      <c r="AW151" s="791">
        <v>0</v>
      </c>
      <c r="AX151" s="791"/>
      <c r="AY151" s="712">
        <v>578971</v>
      </c>
      <c r="BA151" s="728">
        <v>339659</v>
      </c>
      <c r="BB151" s="51">
        <v>0</v>
      </c>
    </row>
    <row r="152" spans="1:67" ht="15" hidden="1" customHeight="1" outlineLevel="1" x14ac:dyDescent="0.2">
      <c r="A152" s="116" t="s">
        <v>289</v>
      </c>
      <c r="C152" s="791">
        <v>0</v>
      </c>
      <c r="D152" s="791">
        <v>0</v>
      </c>
      <c r="E152" s="791">
        <v>0</v>
      </c>
      <c r="F152" s="791">
        <v>1610</v>
      </c>
      <c r="G152" s="791">
        <v>19689</v>
      </c>
      <c r="H152" s="791">
        <v>0</v>
      </c>
      <c r="I152" s="791">
        <v>0</v>
      </c>
      <c r="J152" s="791">
        <v>42177</v>
      </c>
      <c r="K152" s="791">
        <v>0</v>
      </c>
      <c r="L152" s="791">
        <v>0</v>
      </c>
      <c r="M152" s="791">
        <v>0</v>
      </c>
      <c r="N152" s="791">
        <v>0</v>
      </c>
      <c r="O152" s="791">
        <v>0</v>
      </c>
      <c r="P152" s="791">
        <v>0</v>
      </c>
      <c r="Q152" s="791">
        <v>0</v>
      </c>
      <c r="R152" s="791">
        <v>221515</v>
      </c>
      <c r="S152" s="791">
        <v>0</v>
      </c>
      <c r="T152" s="791">
        <v>0</v>
      </c>
      <c r="U152" s="791">
        <v>0</v>
      </c>
      <c r="V152" s="791">
        <v>0</v>
      </c>
      <c r="W152" s="791">
        <v>2215464</v>
      </c>
      <c r="X152" s="791">
        <v>0</v>
      </c>
      <c r="Y152" s="791">
        <v>0</v>
      </c>
      <c r="Z152" s="805">
        <v>0</v>
      </c>
      <c r="AA152" s="791">
        <v>0</v>
      </c>
      <c r="AB152" s="791">
        <v>271594</v>
      </c>
      <c r="AC152" s="791">
        <v>0</v>
      </c>
      <c r="AD152" s="791">
        <v>0</v>
      </c>
      <c r="AE152" s="791">
        <v>0</v>
      </c>
      <c r="AF152" s="791">
        <v>54195</v>
      </c>
      <c r="AG152" s="791">
        <v>0</v>
      </c>
      <c r="AH152" s="791">
        <v>0</v>
      </c>
      <c r="AI152" s="791">
        <v>0</v>
      </c>
      <c r="AJ152" s="791">
        <v>0</v>
      </c>
      <c r="AK152" s="791">
        <v>0</v>
      </c>
      <c r="AL152" s="791">
        <v>16962</v>
      </c>
      <c r="AM152" s="791">
        <v>0</v>
      </c>
      <c r="AN152" s="791">
        <v>0</v>
      </c>
      <c r="AO152" s="791">
        <v>0</v>
      </c>
      <c r="AP152" s="791">
        <v>-1013718</v>
      </c>
      <c r="AQ152" s="791">
        <v>-184818</v>
      </c>
      <c r="AR152" s="791">
        <v>-50883</v>
      </c>
      <c r="AS152" s="791">
        <v>7913</v>
      </c>
      <c r="AT152" s="791">
        <v>0</v>
      </c>
      <c r="AU152" s="791">
        <v>0</v>
      </c>
      <c r="AV152" s="791">
        <v>0</v>
      </c>
      <c r="AW152" s="791">
        <v>-102336</v>
      </c>
      <c r="AX152" s="791"/>
      <c r="AY152" s="712">
        <v>1499364</v>
      </c>
      <c r="BA152" s="728">
        <v>2589255</v>
      </c>
      <c r="BB152" s="51">
        <v>0</v>
      </c>
    </row>
    <row r="153" spans="1:67" ht="15" hidden="1" customHeight="1" outlineLevel="1" x14ac:dyDescent="0.2">
      <c r="A153" s="116" t="s">
        <v>290</v>
      </c>
      <c r="C153" s="791">
        <v>0</v>
      </c>
      <c r="D153" s="791">
        <v>0</v>
      </c>
      <c r="E153" s="791">
        <v>399490</v>
      </c>
      <c r="F153" s="791">
        <v>211</v>
      </c>
      <c r="G153" s="791">
        <v>0</v>
      </c>
      <c r="H153" s="791">
        <v>0</v>
      </c>
      <c r="I153" s="791">
        <v>0</v>
      </c>
      <c r="J153" s="791">
        <v>0</v>
      </c>
      <c r="K153" s="791">
        <v>0</v>
      </c>
      <c r="L153" s="791">
        <v>0</v>
      </c>
      <c r="M153" s="791">
        <v>0</v>
      </c>
      <c r="N153" s="791">
        <v>0</v>
      </c>
      <c r="O153" s="791">
        <v>0</v>
      </c>
      <c r="P153" s="791">
        <v>0</v>
      </c>
      <c r="Q153" s="791">
        <v>0</v>
      </c>
      <c r="R153" s="791">
        <v>0</v>
      </c>
      <c r="S153" s="791">
        <v>0</v>
      </c>
      <c r="T153" s="791">
        <v>0</v>
      </c>
      <c r="U153" s="791">
        <v>0</v>
      </c>
      <c r="V153" s="791">
        <v>0</v>
      </c>
      <c r="W153" s="791">
        <v>0</v>
      </c>
      <c r="X153" s="791">
        <v>0</v>
      </c>
      <c r="Y153" s="791">
        <v>0</v>
      </c>
      <c r="Z153" s="805">
        <v>0</v>
      </c>
      <c r="AA153" s="791">
        <v>0</v>
      </c>
      <c r="AB153" s="791">
        <v>0</v>
      </c>
      <c r="AC153" s="791">
        <v>0</v>
      </c>
      <c r="AD153" s="791">
        <v>0</v>
      </c>
      <c r="AE153" s="791">
        <v>0</v>
      </c>
      <c r="AF153" s="791">
        <v>0</v>
      </c>
      <c r="AG153" s="791">
        <v>0</v>
      </c>
      <c r="AH153" s="791">
        <v>0</v>
      </c>
      <c r="AI153" s="791">
        <v>0</v>
      </c>
      <c r="AJ153" s="791">
        <v>0</v>
      </c>
      <c r="AK153" s="791">
        <v>0</v>
      </c>
      <c r="AL153" s="791">
        <v>0</v>
      </c>
      <c r="AM153" s="791">
        <v>0</v>
      </c>
      <c r="AN153" s="791">
        <v>0</v>
      </c>
      <c r="AO153" s="791">
        <v>0</v>
      </c>
      <c r="AP153" s="791">
        <v>0</v>
      </c>
      <c r="AQ153" s="791">
        <v>0</v>
      </c>
      <c r="AR153" s="791">
        <v>0</v>
      </c>
      <c r="AS153" s="791">
        <v>0</v>
      </c>
      <c r="AT153" s="791">
        <v>0</v>
      </c>
      <c r="AU153" s="791">
        <v>0</v>
      </c>
      <c r="AV153" s="791">
        <v>0</v>
      </c>
      <c r="AW153" s="791">
        <v>0</v>
      </c>
      <c r="AX153" s="791"/>
      <c r="AY153" s="712">
        <v>399701</v>
      </c>
      <c r="BA153" s="728">
        <v>1215</v>
      </c>
      <c r="BB153" s="51">
        <v>0</v>
      </c>
    </row>
    <row r="154" spans="1:67" ht="15" hidden="1" customHeight="1" outlineLevel="1" x14ac:dyDescent="0.2">
      <c r="A154" s="116" t="s">
        <v>291</v>
      </c>
      <c r="C154" s="791">
        <v>0</v>
      </c>
      <c r="D154" s="791">
        <v>0</v>
      </c>
      <c r="E154" s="791">
        <v>0</v>
      </c>
      <c r="F154" s="791">
        <v>0</v>
      </c>
      <c r="G154" s="791">
        <v>0</v>
      </c>
      <c r="H154" s="791">
        <v>0</v>
      </c>
      <c r="I154" s="791">
        <v>0</v>
      </c>
      <c r="J154" s="791">
        <v>0</v>
      </c>
      <c r="K154" s="791">
        <v>0</v>
      </c>
      <c r="L154" s="791">
        <v>0</v>
      </c>
      <c r="M154" s="791">
        <v>0</v>
      </c>
      <c r="N154" s="791">
        <v>0</v>
      </c>
      <c r="O154" s="791">
        <v>0</v>
      </c>
      <c r="P154" s="791">
        <v>0</v>
      </c>
      <c r="Q154" s="791">
        <v>0</v>
      </c>
      <c r="R154" s="791">
        <v>0</v>
      </c>
      <c r="S154" s="791">
        <v>0</v>
      </c>
      <c r="T154" s="791">
        <v>0</v>
      </c>
      <c r="U154" s="791">
        <v>0</v>
      </c>
      <c r="V154" s="791">
        <v>0</v>
      </c>
      <c r="W154" s="791">
        <v>0</v>
      </c>
      <c r="X154" s="791">
        <v>0</v>
      </c>
      <c r="Y154" s="791">
        <v>0</v>
      </c>
      <c r="Z154" s="805">
        <v>0</v>
      </c>
      <c r="AA154" s="791">
        <v>0</v>
      </c>
      <c r="AB154" s="791">
        <v>0</v>
      </c>
      <c r="AC154" s="791">
        <v>0</v>
      </c>
      <c r="AD154" s="791">
        <v>0</v>
      </c>
      <c r="AE154" s="791">
        <v>0</v>
      </c>
      <c r="AF154" s="791">
        <v>0</v>
      </c>
      <c r="AG154" s="791">
        <v>0</v>
      </c>
      <c r="AH154" s="791">
        <v>0</v>
      </c>
      <c r="AI154" s="791">
        <v>0</v>
      </c>
      <c r="AJ154" s="791">
        <v>0</v>
      </c>
      <c r="AK154" s="791">
        <v>0</v>
      </c>
      <c r="AL154" s="791">
        <v>0</v>
      </c>
      <c r="AM154" s="791">
        <v>0</v>
      </c>
      <c r="AN154" s="791">
        <v>0</v>
      </c>
      <c r="AO154" s="791">
        <v>0</v>
      </c>
      <c r="AP154" s="791">
        <v>0</v>
      </c>
      <c r="AQ154" s="791">
        <v>0</v>
      </c>
      <c r="AR154" s="791">
        <v>0</v>
      </c>
      <c r="AS154" s="791">
        <v>0</v>
      </c>
      <c r="AT154" s="791">
        <v>0</v>
      </c>
      <c r="AU154" s="791">
        <v>0</v>
      </c>
      <c r="AV154" s="791">
        <v>0</v>
      </c>
      <c r="AW154" s="791">
        <v>0</v>
      </c>
      <c r="AX154" s="791"/>
      <c r="AY154" s="712">
        <v>0</v>
      </c>
      <c r="BA154" s="728">
        <v>0</v>
      </c>
      <c r="BB154" s="51">
        <v>0</v>
      </c>
    </row>
    <row r="155" spans="1:67" ht="15" hidden="1" customHeight="1" outlineLevel="1" x14ac:dyDescent="0.2">
      <c r="A155" s="116" t="s">
        <v>292</v>
      </c>
      <c r="C155" s="791">
        <v>0</v>
      </c>
      <c r="D155" s="791">
        <v>0</v>
      </c>
      <c r="E155" s="791">
        <v>0</v>
      </c>
      <c r="F155" s="791">
        <v>0</v>
      </c>
      <c r="G155" s="791">
        <v>0</v>
      </c>
      <c r="H155" s="791">
        <v>0</v>
      </c>
      <c r="I155" s="791">
        <v>0</v>
      </c>
      <c r="J155" s="791">
        <v>0</v>
      </c>
      <c r="K155" s="791">
        <v>0</v>
      </c>
      <c r="L155" s="791">
        <v>0</v>
      </c>
      <c r="M155" s="791">
        <v>0</v>
      </c>
      <c r="N155" s="791">
        <v>0</v>
      </c>
      <c r="O155" s="791">
        <v>0</v>
      </c>
      <c r="P155" s="791">
        <v>0</v>
      </c>
      <c r="Q155" s="791">
        <v>0</v>
      </c>
      <c r="R155" s="791">
        <v>0</v>
      </c>
      <c r="S155" s="791">
        <v>0</v>
      </c>
      <c r="T155" s="791">
        <v>0</v>
      </c>
      <c r="U155" s="791">
        <v>0</v>
      </c>
      <c r="V155" s="791">
        <v>0</v>
      </c>
      <c r="W155" s="791">
        <v>0</v>
      </c>
      <c r="X155" s="791">
        <v>0</v>
      </c>
      <c r="Y155" s="791">
        <v>0</v>
      </c>
      <c r="Z155" s="805">
        <v>0</v>
      </c>
      <c r="AA155" s="791">
        <v>0</v>
      </c>
      <c r="AB155" s="791">
        <v>0</v>
      </c>
      <c r="AC155" s="791">
        <v>0</v>
      </c>
      <c r="AD155" s="791">
        <v>0</v>
      </c>
      <c r="AE155" s="791">
        <v>0</v>
      </c>
      <c r="AF155" s="791">
        <v>0</v>
      </c>
      <c r="AG155" s="791">
        <v>0</v>
      </c>
      <c r="AH155" s="791">
        <v>0</v>
      </c>
      <c r="AI155" s="791">
        <v>0</v>
      </c>
      <c r="AJ155" s="791">
        <v>0</v>
      </c>
      <c r="AK155" s="791">
        <v>0</v>
      </c>
      <c r="AL155" s="791">
        <v>0</v>
      </c>
      <c r="AM155" s="791">
        <v>0</v>
      </c>
      <c r="AN155" s="791">
        <v>0</v>
      </c>
      <c r="AO155" s="791">
        <v>0</v>
      </c>
      <c r="AP155" s="791">
        <v>0</v>
      </c>
      <c r="AQ155" s="791">
        <v>0</v>
      </c>
      <c r="AR155" s="791">
        <v>0</v>
      </c>
      <c r="AS155" s="791">
        <v>0</v>
      </c>
      <c r="AT155" s="791">
        <v>0</v>
      </c>
      <c r="AU155" s="791">
        <v>0</v>
      </c>
      <c r="AV155" s="791">
        <v>0</v>
      </c>
      <c r="AW155" s="791">
        <v>0</v>
      </c>
      <c r="AX155" s="791"/>
      <c r="AY155" s="712">
        <v>0</v>
      </c>
      <c r="BA155" s="728">
        <v>0</v>
      </c>
      <c r="BB155" s="51">
        <v>0</v>
      </c>
    </row>
    <row r="156" spans="1:67" collapsed="1" x14ac:dyDescent="0.2">
      <c r="A156" s="115" t="s">
        <v>293</v>
      </c>
      <c r="C156" s="791">
        <v>173147</v>
      </c>
      <c r="D156" s="791">
        <v>38263</v>
      </c>
      <c r="E156" s="791">
        <v>399490</v>
      </c>
      <c r="F156" s="791">
        <v>983434</v>
      </c>
      <c r="G156" s="791">
        <v>19689</v>
      </c>
      <c r="H156" s="791">
        <v>129298</v>
      </c>
      <c r="I156" s="791">
        <v>187746</v>
      </c>
      <c r="J156" s="791">
        <v>42177</v>
      </c>
      <c r="K156" s="791">
        <v>236393</v>
      </c>
      <c r="L156" s="791">
        <v>1550110</v>
      </c>
      <c r="M156" s="791">
        <v>295907</v>
      </c>
      <c r="N156" s="791">
        <v>193141</v>
      </c>
      <c r="O156" s="791">
        <v>138061</v>
      </c>
      <c r="P156" s="791">
        <v>18464</v>
      </c>
      <c r="Q156" s="791">
        <v>341805</v>
      </c>
      <c r="R156" s="791">
        <v>221515</v>
      </c>
      <c r="S156" s="791">
        <v>1730811</v>
      </c>
      <c r="T156" s="791">
        <v>3664157</v>
      </c>
      <c r="U156" s="791">
        <v>765778</v>
      </c>
      <c r="V156" s="791">
        <v>0</v>
      </c>
      <c r="W156" s="791">
        <v>2215464</v>
      </c>
      <c r="X156" s="791">
        <v>77319</v>
      </c>
      <c r="Y156" s="791">
        <v>132184</v>
      </c>
      <c r="Z156" s="805">
        <v>6793457</v>
      </c>
      <c r="AA156" s="791">
        <v>863254</v>
      </c>
      <c r="AB156" s="791">
        <v>2355582</v>
      </c>
      <c r="AC156" s="791">
        <v>4958</v>
      </c>
      <c r="AD156" s="791">
        <v>0</v>
      </c>
      <c r="AE156" s="791">
        <v>167283</v>
      </c>
      <c r="AF156" s="791">
        <v>54195</v>
      </c>
      <c r="AG156" s="791">
        <v>220534</v>
      </c>
      <c r="AH156" s="791">
        <v>165265</v>
      </c>
      <c r="AI156" s="791">
        <v>2200</v>
      </c>
      <c r="AJ156" s="791">
        <v>78114</v>
      </c>
      <c r="AK156" s="791">
        <v>43637</v>
      </c>
      <c r="AL156" s="791">
        <v>16962</v>
      </c>
      <c r="AM156" s="791">
        <v>453600</v>
      </c>
      <c r="AN156" s="791">
        <v>60914</v>
      </c>
      <c r="AO156" s="791">
        <v>11146</v>
      </c>
      <c r="AP156" s="791">
        <v>2692556</v>
      </c>
      <c r="AQ156" s="791">
        <v>3347727</v>
      </c>
      <c r="AR156" s="791">
        <v>2652090</v>
      </c>
      <c r="AS156" s="791">
        <v>1220026</v>
      </c>
      <c r="AT156" s="791">
        <v>15012</v>
      </c>
      <c r="AU156" s="791">
        <v>34916</v>
      </c>
      <c r="AV156" s="791">
        <v>97430</v>
      </c>
      <c r="AW156" s="791">
        <v>742131</v>
      </c>
      <c r="AX156" s="791"/>
      <c r="AY156" s="712">
        <v>35647342</v>
      </c>
      <c r="AZ156" s="712"/>
      <c r="BA156" s="712">
        <v>65589436</v>
      </c>
      <c r="BB156" s="51">
        <v>0</v>
      </c>
    </row>
    <row r="157" spans="1:67" ht="11.25" customHeight="1" x14ac:dyDescent="0.2">
      <c r="A157" s="115"/>
      <c r="C157" s="791"/>
      <c r="D157" s="791"/>
      <c r="E157" s="791"/>
      <c r="F157" s="791"/>
      <c r="G157" s="791"/>
      <c r="H157" s="791"/>
      <c r="I157" s="791"/>
      <c r="J157" s="791"/>
      <c r="K157" s="791"/>
      <c r="L157" s="791"/>
      <c r="M157" s="791"/>
      <c r="N157" s="791"/>
      <c r="O157" s="791"/>
      <c r="P157" s="791"/>
      <c r="Q157" s="791"/>
      <c r="R157" s="791"/>
      <c r="S157" s="791"/>
      <c r="T157" s="791"/>
      <c r="U157" s="791"/>
      <c r="V157" s="791"/>
      <c r="W157" s="791"/>
      <c r="X157" s="791"/>
      <c r="Y157" s="791"/>
      <c r="Z157" s="805"/>
      <c r="AA157" s="791"/>
      <c r="AB157" s="791"/>
      <c r="AC157" s="791"/>
      <c r="AD157" s="791"/>
      <c r="AE157" s="791"/>
      <c r="AF157" s="791"/>
      <c r="AG157" s="791"/>
      <c r="AH157" s="791"/>
      <c r="AI157" s="791"/>
      <c r="AJ157" s="791"/>
      <c r="AK157" s="791"/>
      <c r="AL157" s="791"/>
      <c r="AM157" s="791"/>
      <c r="AN157" s="791"/>
      <c r="AO157" s="791"/>
      <c r="AP157" s="791"/>
      <c r="AQ157" s="791"/>
      <c r="AR157" s="791"/>
      <c r="AS157" s="791"/>
      <c r="AT157" s="791"/>
      <c r="AU157" s="791"/>
      <c r="AV157" s="791"/>
      <c r="AW157" s="791"/>
      <c r="AX157" s="791"/>
      <c r="AY157" s="712"/>
      <c r="AZ157" s="728"/>
      <c r="BA157" s="728"/>
      <c r="BB157" s="51">
        <v>0</v>
      </c>
    </row>
    <row r="158" spans="1:67" x14ac:dyDescent="0.2">
      <c r="A158" s="117" t="s">
        <v>415</v>
      </c>
      <c r="C158" s="791">
        <v>-77553</v>
      </c>
      <c r="D158" s="791">
        <v>40733</v>
      </c>
      <c r="E158" s="791">
        <v>-17921</v>
      </c>
      <c r="F158" s="791">
        <v>-69219</v>
      </c>
      <c r="G158" s="791">
        <v>2086</v>
      </c>
      <c r="H158" s="791">
        <v>8010</v>
      </c>
      <c r="I158" s="791">
        <v>8529</v>
      </c>
      <c r="J158" s="791">
        <v>-2</v>
      </c>
      <c r="K158" s="791">
        <v>0</v>
      </c>
      <c r="L158" s="791">
        <v>0</v>
      </c>
      <c r="M158" s="791">
        <v>0</v>
      </c>
      <c r="N158" s="791">
        <v>71</v>
      </c>
      <c r="O158" s="791">
        <v>-1133</v>
      </c>
      <c r="P158" s="791">
        <v>-104</v>
      </c>
      <c r="Q158" s="791">
        <v>-14386</v>
      </c>
      <c r="R158" s="791">
        <v>-291986</v>
      </c>
      <c r="S158" s="791">
        <v>236413</v>
      </c>
      <c r="T158" s="791">
        <v>762814</v>
      </c>
      <c r="U158" s="791">
        <v>529454</v>
      </c>
      <c r="V158" s="791">
        <v>-36299</v>
      </c>
      <c r="W158" s="791">
        <v>-124569</v>
      </c>
      <c r="X158" s="791">
        <v>-115698</v>
      </c>
      <c r="Y158" s="791">
        <v>23543</v>
      </c>
      <c r="Z158" s="805">
        <v>490811</v>
      </c>
      <c r="AA158" s="791">
        <v>36932</v>
      </c>
      <c r="AB158" s="791">
        <v>-1667</v>
      </c>
      <c r="AC158" s="791">
        <v>20</v>
      </c>
      <c r="AD158" s="791">
        <v>0</v>
      </c>
      <c r="AE158" s="791">
        <v>0</v>
      </c>
      <c r="AF158" s="791">
        <v>-1</v>
      </c>
      <c r="AG158" s="791">
        <v>-66888</v>
      </c>
      <c r="AH158" s="791">
        <v>18652</v>
      </c>
      <c r="AI158" s="791">
        <v>1620</v>
      </c>
      <c r="AJ158" s="791">
        <v>-2576</v>
      </c>
      <c r="AK158" s="791">
        <v>-4631</v>
      </c>
      <c r="AL158" s="791">
        <v>0</v>
      </c>
      <c r="AM158" s="791">
        <v>0</v>
      </c>
      <c r="AN158" s="791">
        <v>0</v>
      </c>
      <c r="AO158" s="791">
        <v>0</v>
      </c>
      <c r="AP158" s="791">
        <v>43535</v>
      </c>
      <c r="AQ158" s="791">
        <v>-539171</v>
      </c>
      <c r="AR158" s="791">
        <v>-489508</v>
      </c>
      <c r="AS158" s="791">
        <v>61598</v>
      </c>
      <c r="AT158" s="791">
        <v>0</v>
      </c>
      <c r="AU158" s="791">
        <v>0</v>
      </c>
      <c r="AV158" s="791">
        <v>3748</v>
      </c>
      <c r="AW158" s="791">
        <v>-14193</v>
      </c>
      <c r="AX158" s="791"/>
      <c r="AY158" s="712">
        <v>401064</v>
      </c>
      <c r="AZ158" s="712"/>
      <c r="BA158" s="712">
        <v>-643749</v>
      </c>
      <c r="BB158" s="51">
        <v>0</v>
      </c>
    </row>
    <row r="159" spans="1:67" ht="11.25" customHeight="1" x14ac:dyDescent="0.2">
      <c r="A159" s="729"/>
      <c r="B159" s="729"/>
      <c r="C159" s="791"/>
      <c r="D159" s="791"/>
      <c r="E159" s="791"/>
      <c r="F159" s="791"/>
      <c r="G159" s="791"/>
      <c r="H159" s="791"/>
      <c r="I159" s="791"/>
      <c r="J159" s="791"/>
      <c r="K159" s="791"/>
      <c r="L159" s="791"/>
      <c r="M159" s="709"/>
      <c r="N159" s="791"/>
      <c r="O159" s="791"/>
      <c r="P159" s="791"/>
      <c r="Q159" s="791"/>
      <c r="R159" s="791"/>
      <c r="S159" s="791"/>
      <c r="T159" s="791"/>
      <c r="U159" s="791"/>
      <c r="V159" s="791"/>
      <c r="W159" s="791"/>
      <c r="X159" s="791"/>
      <c r="Y159" s="791"/>
      <c r="Z159" s="805"/>
      <c r="AA159" s="791"/>
      <c r="AB159" s="791"/>
      <c r="AC159" s="791"/>
      <c r="AD159" s="791"/>
      <c r="AE159" s="791"/>
      <c r="AF159" s="791"/>
      <c r="AG159" s="791"/>
      <c r="AH159" s="791"/>
      <c r="AI159" s="791"/>
      <c r="AJ159" s="791"/>
      <c r="AK159" s="791"/>
      <c r="AL159" s="791"/>
      <c r="AM159" s="791"/>
      <c r="AN159" s="791"/>
      <c r="AO159" s="791"/>
      <c r="AP159" s="791"/>
      <c r="AQ159" s="791"/>
      <c r="AR159" s="791"/>
      <c r="AS159" s="791"/>
      <c r="AT159" s="791"/>
      <c r="AU159" s="791"/>
      <c r="AV159" s="791"/>
      <c r="AW159" s="791"/>
      <c r="AX159" s="791"/>
      <c r="AY159" s="805"/>
      <c r="AZ159" s="729"/>
      <c r="BA159" s="726"/>
      <c r="BB159" s="51"/>
      <c r="BC159" s="729"/>
      <c r="BD159" s="729"/>
      <c r="BE159" s="729"/>
      <c r="BF159" s="729"/>
      <c r="BG159" s="729"/>
      <c r="BH159" s="729"/>
      <c r="BI159" s="729"/>
      <c r="BJ159" s="729"/>
      <c r="BK159" s="729"/>
      <c r="BL159" s="729"/>
      <c r="BM159" s="729"/>
      <c r="BN159" s="729"/>
      <c r="BO159" s="729"/>
    </row>
    <row r="160" spans="1:67" x14ac:dyDescent="0.2">
      <c r="A160" s="118" t="s">
        <v>294</v>
      </c>
      <c r="C160" s="791">
        <v>450867</v>
      </c>
      <c r="D160" s="791">
        <v>24131</v>
      </c>
      <c r="E160" s="791">
        <v>102490</v>
      </c>
      <c r="F160" s="791">
        <v>678499</v>
      </c>
      <c r="G160" s="791">
        <v>6238</v>
      </c>
      <c r="H160" s="791">
        <v>11705</v>
      </c>
      <c r="I160" s="791">
        <v>37051</v>
      </c>
      <c r="J160" s="791">
        <v>0</v>
      </c>
      <c r="K160" s="791">
        <v>0</v>
      </c>
      <c r="L160" s="791">
        <v>0</v>
      </c>
      <c r="M160" s="791">
        <v>0</v>
      </c>
      <c r="N160" s="791">
        <v>15011</v>
      </c>
      <c r="O160" s="791">
        <v>19484</v>
      </c>
      <c r="P160" s="791">
        <v>4542</v>
      </c>
      <c r="Q160" s="791">
        <v>165647</v>
      </c>
      <c r="R160" s="791">
        <v>339022</v>
      </c>
      <c r="S160" s="791">
        <v>389855</v>
      </c>
      <c r="T160" s="791">
        <v>705338</v>
      </c>
      <c r="U160" s="791">
        <v>121950</v>
      </c>
      <c r="V160" s="791">
        <v>36298</v>
      </c>
      <c r="W160" s="791">
        <v>1686903</v>
      </c>
      <c r="X160" s="791">
        <v>162429</v>
      </c>
      <c r="Y160" s="791">
        <v>32346</v>
      </c>
      <c r="Z160" s="805">
        <v>680534</v>
      </c>
      <c r="AA160" s="791">
        <v>64106</v>
      </c>
      <c r="AB160" s="791">
        <v>86061</v>
      </c>
      <c r="AC160" s="791">
        <v>663</v>
      </c>
      <c r="AD160" s="791">
        <v>0</v>
      </c>
      <c r="AE160" s="791">
        <v>0</v>
      </c>
      <c r="AF160" s="791">
        <v>0</v>
      </c>
      <c r="AG160" s="791">
        <v>180338</v>
      </c>
      <c r="AH160" s="791">
        <v>70681</v>
      </c>
      <c r="AI160" s="791">
        <v>517</v>
      </c>
      <c r="AJ160" s="791">
        <v>13602</v>
      </c>
      <c r="AK160" s="791">
        <v>8858</v>
      </c>
      <c r="AL160" s="791">
        <v>0</v>
      </c>
      <c r="AM160" s="791">
        <v>0</v>
      </c>
      <c r="AN160" s="791">
        <v>0</v>
      </c>
      <c r="AO160" s="791">
        <v>0</v>
      </c>
      <c r="AP160" s="791">
        <v>139926</v>
      </c>
      <c r="AQ160" s="791">
        <v>690918</v>
      </c>
      <c r="AR160" s="791">
        <v>679011</v>
      </c>
      <c r="AS160" s="791">
        <v>55589</v>
      </c>
      <c r="AT160" s="791">
        <v>0</v>
      </c>
      <c r="AU160" s="791">
        <v>0</v>
      </c>
      <c r="AV160" s="791">
        <v>7258</v>
      </c>
      <c r="AW160" s="791">
        <v>39792</v>
      </c>
      <c r="AX160" s="791"/>
      <c r="AY160" s="712">
        <v>7707660</v>
      </c>
      <c r="BA160" s="728">
        <v>12140156</v>
      </c>
      <c r="BB160" s="51">
        <v>0</v>
      </c>
    </row>
    <row r="161" spans="1:67" ht="11.25" customHeight="1" x14ac:dyDescent="0.2">
      <c r="A161" s="119"/>
      <c r="C161" s="790"/>
      <c r="D161" s="790"/>
      <c r="E161" s="790"/>
      <c r="F161" s="790"/>
      <c r="G161" s="790"/>
      <c r="H161" s="790"/>
      <c r="I161" s="790"/>
      <c r="J161" s="789"/>
      <c r="K161" s="789"/>
      <c r="L161" s="789"/>
      <c r="M161" s="789"/>
      <c r="N161" s="790"/>
      <c r="O161" s="790"/>
      <c r="P161" s="790"/>
      <c r="Q161" s="790"/>
      <c r="R161" s="790"/>
      <c r="S161" s="790"/>
      <c r="T161" s="790"/>
      <c r="U161" s="790"/>
      <c r="V161" s="790"/>
      <c r="W161" s="790"/>
      <c r="X161" s="790"/>
      <c r="Y161" s="790"/>
      <c r="Z161" s="790"/>
      <c r="AA161" s="790"/>
      <c r="AB161" s="790"/>
      <c r="AC161" s="789"/>
      <c r="AD161" s="789"/>
      <c r="AE161" s="789"/>
      <c r="AF161" s="789"/>
      <c r="AG161" s="790"/>
      <c r="AH161" s="790"/>
      <c r="AI161" s="789"/>
      <c r="AJ161" s="790"/>
      <c r="AK161" s="790"/>
      <c r="AL161" s="789"/>
      <c r="AM161" s="789"/>
      <c r="AN161" s="789"/>
      <c r="AO161" s="789"/>
      <c r="AP161" s="790"/>
      <c r="AQ161" s="790"/>
      <c r="AR161" s="790"/>
      <c r="AS161" s="790"/>
      <c r="AT161" s="789"/>
      <c r="AU161" s="789"/>
      <c r="AV161" s="790"/>
      <c r="AW161" s="790"/>
      <c r="AX161" s="790"/>
      <c r="AY161" s="790"/>
      <c r="BB161" s="51">
        <v>0</v>
      </c>
    </row>
    <row r="162" spans="1:67" x14ac:dyDescent="0.2">
      <c r="A162" s="120" t="s">
        <v>295</v>
      </c>
      <c r="C162" s="791">
        <v>373314</v>
      </c>
      <c r="D162" s="791">
        <v>64864</v>
      </c>
      <c r="E162" s="791">
        <v>84569</v>
      </c>
      <c r="F162" s="791">
        <v>609280</v>
      </c>
      <c r="G162" s="791">
        <v>8324</v>
      </c>
      <c r="H162" s="791">
        <v>19715</v>
      </c>
      <c r="I162" s="791">
        <v>45580</v>
      </c>
      <c r="J162" s="791">
        <v>-2</v>
      </c>
      <c r="K162" s="791">
        <v>0</v>
      </c>
      <c r="L162" s="791">
        <v>0</v>
      </c>
      <c r="M162" s="791">
        <v>0</v>
      </c>
      <c r="N162" s="791">
        <v>15082</v>
      </c>
      <c r="O162" s="791">
        <v>18351</v>
      </c>
      <c r="P162" s="791">
        <v>4438</v>
      </c>
      <c r="Q162" s="791">
        <v>151261</v>
      </c>
      <c r="R162" s="791">
        <v>47036</v>
      </c>
      <c r="S162" s="791">
        <v>626268</v>
      </c>
      <c r="T162" s="791">
        <v>1468152</v>
      </c>
      <c r="U162" s="791">
        <v>651404</v>
      </c>
      <c r="V162" s="791">
        <v>-1</v>
      </c>
      <c r="W162" s="791">
        <v>1562334</v>
      </c>
      <c r="X162" s="791">
        <v>46731</v>
      </c>
      <c r="Y162" s="791">
        <v>55889</v>
      </c>
      <c r="Z162" s="805">
        <v>1171345</v>
      </c>
      <c r="AA162" s="791">
        <v>101038</v>
      </c>
      <c r="AB162" s="791">
        <v>84394</v>
      </c>
      <c r="AC162" s="791">
        <v>683</v>
      </c>
      <c r="AD162" s="791">
        <v>0</v>
      </c>
      <c r="AE162" s="791">
        <v>0</v>
      </c>
      <c r="AF162" s="791">
        <v>-1</v>
      </c>
      <c r="AG162" s="791">
        <v>113450</v>
      </c>
      <c r="AH162" s="791">
        <v>89333</v>
      </c>
      <c r="AI162" s="791">
        <v>2137</v>
      </c>
      <c r="AJ162" s="791">
        <v>11026</v>
      </c>
      <c r="AK162" s="791">
        <v>4227</v>
      </c>
      <c r="AL162" s="791">
        <v>0</v>
      </c>
      <c r="AM162" s="791">
        <v>0</v>
      </c>
      <c r="AN162" s="791">
        <v>0</v>
      </c>
      <c r="AO162" s="791">
        <v>0</v>
      </c>
      <c r="AP162" s="791">
        <v>183461</v>
      </c>
      <c r="AQ162" s="791">
        <v>151747</v>
      </c>
      <c r="AR162" s="791">
        <v>189503</v>
      </c>
      <c r="AS162" s="791">
        <v>117187</v>
      </c>
      <c r="AT162" s="791">
        <v>0</v>
      </c>
      <c r="AU162" s="791">
        <v>0</v>
      </c>
      <c r="AV162" s="791">
        <v>11006</v>
      </c>
      <c r="AW162" s="791">
        <v>25599</v>
      </c>
      <c r="AX162" s="791"/>
      <c r="AY162" s="712">
        <v>8108724</v>
      </c>
      <c r="AZ162" s="712"/>
      <c r="BA162" s="712">
        <v>11496407</v>
      </c>
      <c r="BB162" s="51">
        <v>0</v>
      </c>
    </row>
    <row r="163" spans="1:67" x14ac:dyDescent="0.2">
      <c r="A163" s="120"/>
      <c r="B163" s="729"/>
      <c r="C163" s="726"/>
      <c r="D163" s="726"/>
      <c r="E163" s="726"/>
      <c r="F163" s="726"/>
      <c r="G163" s="726"/>
      <c r="H163" s="726"/>
      <c r="I163" s="726"/>
      <c r="J163" s="726"/>
      <c r="K163" s="726"/>
      <c r="L163" s="726"/>
      <c r="M163" s="726"/>
      <c r="N163" s="726"/>
      <c r="O163" s="726"/>
      <c r="P163" s="726"/>
      <c r="Q163" s="726"/>
      <c r="R163" s="726"/>
      <c r="S163" s="726"/>
      <c r="T163" s="726"/>
      <c r="U163" s="726"/>
      <c r="V163" s="726"/>
      <c r="W163" s="726"/>
      <c r="X163" s="726"/>
      <c r="Y163" s="726"/>
      <c r="Z163" s="713"/>
      <c r="AA163" s="726"/>
      <c r="AB163" s="726"/>
      <c r="AC163" s="726"/>
      <c r="AD163" s="726"/>
      <c r="AE163" s="726"/>
      <c r="AF163" s="726"/>
      <c r="AG163" s="726"/>
      <c r="AH163" s="726"/>
      <c r="AI163" s="726"/>
      <c r="AJ163" s="726"/>
      <c r="AK163" s="726"/>
      <c r="AL163" s="726"/>
      <c r="AM163" s="726"/>
      <c r="AN163" s="726"/>
      <c r="AO163" s="726"/>
      <c r="AP163" s="726"/>
      <c r="AQ163" s="726"/>
      <c r="AR163" s="726"/>
      <c r="AS163" s="726"/>
      <c r="AT163" s="726"/>
      <c r="AU163" s="726"/>
      <c r="AV163" s="726"/>
      <c r="AW163" s="726"/>
      <c r="AX163" s="726"/>
      <c r="AY163" s="712"/>
      <c r="AZ163" s="729"/>
      <c r="BA163" s="726"/>
      <c r="BB163" s="51">
        <v>47</v>
      </c>
      <c r="BC163" s="729"/>
      <c r="BD163" s="729"/>
      <c r="BE163" s="729"/>
      <c r="BF163" s="729"/>
      <c r="BG163" s="729"/>
      <c r="BH163" s="729"/>
      <c r="BI163" s="729"/>
      <c r="BJ163" s="729"/>
      <c r="BK163" s="729"/>
      <c r="BL163" s="729"/>
      <c r="BM163" s="729"/>
      <c r="BN163" s="729"/>
      <c r="BO163" s="729"/>
    </row>
    <row r="164" spans="1:67" x14ac:dyDescent="0.2">
      <c r="A164" s="121"/>
      <c r="C164" s="691"/>
      <c r="D164" s="691"/>
      <c r="E164" s="691"/>
      <c r="F164" s="691"/>
      <c r="G164" s="691"/>
      <c r="H164" s="691"/>
      <c r="I164" s="691"/>
      <c r="J164" s="691"/>
      <c r="K164" s="691"/>
      <c r="L164" s="691"/>
      <c r="M164" s="691"/>
      <c r="N164" s="691"/>
      <c r="O164" s="691"/>
      <c r="P164" s="691"/>
      <c r="Q164" s="691"/>
      <c r="R164" s="691"/>
      <c r="S164" s="691"/>
      <c r="T164" s="691"/>
      <c r="U164" s="691"/>
      <c r="V164" s="691"/>
      <c r="W164" s="691"/>
      <c r="X164" s="691"/>
      <c r="Y164" s="691"/>
      <c r="Z164" s="692"/>
      <c r="AA164" s="691"/>
      <c r="AB164" s="691"/>
      <c r="AC164" s="691"/>
      <c r="AD164" s="691"/>
      <c r="AE164" s="691"/>
      <c r="AF164" s="691"/>
      <c r="AG164" s="691"/>
      <c r="AH164" s="691"/>
      <c r="AI164" s="691"/>
      <c r="AJ164" s="691"/>
      <c r="AK164" s="691"/>
      <c r="AL164" s="691"/>
      <c r="AM164" s="691"/>
      <c r="AN164" s="691"/>
      <c r="AO164" s="691"/>
      <c r="AP164" s="691"/>
      <c r="AQ164" s="691"/>
      <c r="AR164" s="691"/>
      <c r="AS164" s="691"/>
      <c r="AT164" s="691"/>
      <c r="AU164" s="691"/>
      <c r="AV164" s="691"/>
      <c r="AW164" s="691"/>
      <c r="AX164" s="691"/>
      <c r="AY164" s="693"/>
      <c r="AZ164" s="712"/>
      <c r="BA164" s="712">
        <v>-6</v>
      </c>
      <c r="BB164" s="51">
        <v>0</v>
      </c>
    </row>
    <row r="165" spans="1:67" x14ac:dyDescent="0.2">
      <c r="A165" s="121"/>
      <c r="C165" s="726"/>
      <c r="D165" s="726"/>
      <c r="E165" s="726"/>
      <c r="F165" s="726"/>
      <c r="G165" s="726"/>
      <c r="H165" s="726"/>
      <c r="I165" s="726"/>
      <c r="J165" s="726"/>
      <c r="K165" s="726"/>
      <c r="L165" s="726"/>
      <c r="M165" s="726"/>
      <c r="N165" s="726"/>
      <c r="O165" s="726"/>
      <c r="P165" s="726"/>
      <c r="Q165" s="726"/>
      <c r="R165" s="726"/>
      <c r="S165" s="726"/>
      <c r="T165" s="726"/>
      <c r="U165" s="726"/>
      <c r="V165" s="726"/>
      <c r="W165" s="726"/>
      <c r="X165" s="726"/>
      <c r="Y165" s="726"/>
      <c r="Z165" s="713"/>
      <c r="AA165" s="726"/>
      <c r="AB165" s="726"/>
      <c r="AC165" s="726"/>
      <c r="AD165" s="726"/>
      <c r="AE165" s="726"/>
      <c r="AF165" s="726"/>
      <c r="AG165" s="726"/>
      <c r="AH165" s="726"/>
      <c r="AI165" s="726"/>
      <c r="AJ165" s="726"/>
      <c r="AK165" s="726"/>
      <c r="AL165" s="726"/>
      <c r="AM165" s="726"/>
      <c r="AN165" s="726"/>
      <c r="AO165" s="726"/>
      <c r="AP165" s="726"/>
      <c r="AQ165" s="726"/>
      <c r="AR165" s="726"/>
      <c r="AS165" s="726"/>
      <c r="AT165" s="726"/>
      <c r="AU165" s="726"/>
      <c r="AV165" s="726"/>
      <c r="AW165" s="726"/>
      <c r="AX165" s="726"/>
      <c r="AY165" s="712"/>
      <c r="AZ165" s="712"/>
      <c r="BA165" s="712">
        <v>-3</v>
      </c>
      <c r="BB165" s="51">
        <v>0</v>
      </c>
    </row>
    <row r="166" spans="1:67" x14ac:dyDescent="0.2">
      <c r="A166" s="66"/>
      <c r="C166" s="643"/>
      <c r="D166" s="643"/>
      <c r="E166" s="643"/>
      <c r="F166" s="643"/>
      <c r="G166" s="643"/>
      <c r="H166" s="643"/>
      <c r="I166" s="643"/>
      <c r="J166" s="643"/>
      <c r="K166" s="231"/>
      <c r="L166" s="231"/>
      <c r="M166" s="231"/>
      <c r="N166" s="644"/>
      <c r="O166" s="644"/>
      <c r="P166" s="644"/>
      <c r="Q166" s="644"/>
      <c r="R166" s="644"/>
      <c r="S166" s="649"/>
      <c r="T166" s="649"/>
      <c r="U166" s="649"/>
      <c r="V166" s="649"/>
      <c r="W166" s="634"/>
      <c r="X166" s="634"/>
      <c r="Y166" s="634"/>
      <c r="Z166" s="642"/>
      <c r="AA166" s="642"/>
      <c r="AB166" s="642"/>
      <c r="AC166" s="221"/>
      <c r="AD166" s="633"/>
      <c r="AE166" s="633"/>
      <c r="AF166" s="633"/>
      <c r="AG166" s="641"/>
      <c r="AH166" s="641"/>
      <c r="AI166" s="641"/>
      <c r="AJ166" s="640"/>
      <c r="AK166" s="640"/>
      <c r="AL166" s="640"/>
      <c r="AM166" s="639"/>
      <c r="AN166" s="639"/>
      <c r="AO166" s="639"/>
      <c r="AP166" s="638"/>
      <c r="AQ166" s="638"/>
      <c r="AR166" s="638"/>
      <c r="AS166" s="638"/>
      <c r="AT166" s="637"/>
      <c r="AU166" s="637"/>
      <c r="AV166" s="636"/>
      <c r="AW166" s="635"/>
      <c r="AX166" s="635"/>
    </row>
    <row r="169" spans="1:67" x14ac:dyDescent="0.2">
      <c r="N169" s="727"/>
      <c r="W169" s="634"/>
      <c r="Z169" s="727"/>
      <c r="AA169" s="727"/>
      <c r="AB169" s="727"/>
    </row>
    <row r="170" spans="1:67" x14ac:dyDescent="0.2">
      <c r="N170" s="222"/>
      <c r="Z170" s="727"/>
      <c r="AA170" s="727"/>
      <c r="AB170" s="727"/>
    </row>
    <row r="171" spans="1:67" x14ac:dyDescent="0.2">
      <c r="N171" s="222"/>
      <c r="Z171" s="727"/>
      <c r="AA171" s="727"/>
      <c r="AB171" s="727"/>
    </row>
    <row r="172" spans="1:67" x14ac:dyDescent="0.2">
      <c r="N172" s="222"/>
      <c r="Z172" s="727"/>
      <c r="AA172" s="727"/>
      <c r="AB172" s="727"/>
    </row>
    <row r="173" spans="1:67" x14ac:dyDescent="0.2">
      <c r="N173" s="222"/>
      <c r="Z173" s="727"/>
      <c r="AA173" s="727"/>
      <c r="AB173" s="727"/>
    </row>
    <row r="174" spans="1:67" x14ac:dyDescent="0.2">
      <c r="N174" s="222"/>
      <c r="Z174" s="727"/>
      <c r="AA174" s="727"/>
      <c r="AB174" s="727"/>
    </row>
    <row r="175" spans="1:67" x14ac:dyDescent="0.2">
      <c r="N175" s="222"/>
    </row>
    <row r="176" spans="1:67" x14ac:dyDescent="0.2">
      <c r="N176" s="767"/>
      <c r="O176" s="729"/>
    </row>
    <row r="177" spans="14:17" x14ac:dyDescent="0.2">
      <c r="N177" s="727"/>
      <c r="O177" s="729"/>
    </row>
    <row r="191" spans="14:17" x14ac:dyDescent="0.2">
      <c r="Q191" s="726"/>
    </row>
    <row r="192" spans="14:17" x14ac:dyDescent="0.2">
      <c r="Q192" s="726"/>
    </row>
    <row r="193" spans="17:17" x14ac:dyDescent="0.2">
      <c r="Q193" s="726"/>
    </row>
    <row r="194" spans="17:17" x14ac:dyDescent="0.2">
      <c r="Q194" s="726"/>
    </row>
    <row r="195" spans="17:17" x14ac:dyDescent="0.2">
      <c r="Q195" s="726"/>
    </row>
    <row r="196" spans="17:17" x14ac:dyDescent="0.2">
      <c r="Q196" s="726"/>
    </row>
    <row r="197" spans="17:17" x14ac:dyDescent="0.2">
      <c r="Q197" s="726"/>
    </row>
    <row r="198" spans="17:17" x14ac:dyDescent="0.2">
      <c r="Q198" s="726"/>
    </row>
  </sheetData>
  <mergeCells count="30">
    <mergeCell ref="AP1:AS3"/>
    <mergeCell ref="AT1:AU3"/>
    <mergeCell ref="Z1:AC3"/>
    <mergeCell ref="AD1:AE3"/>
    <mergeCell ref="AF1:AH3"/>
    <mergeCell ref="AJ1:AL3"/>
    <mergeCell ref="AM1:AO3"/>
    <mergeCell ref="AF4:AH4"/>
    <mergeCell ref="C1:E3"/>
    <mergeCell ref="F1:G3"/>
    <mergeCell ref="H1:J3"/>
    <mergeCell ref="K1:M3"/>
    <mergeCell ref="N1:R3"/>
    <mergeCell ref="F4:G4"/>
    <mergeCell ref="AY1:AY3"/>
    <mergeCell ref="AW1:AW3"/>
    <mergeCell ref="AV1:AV3"/>
    <mergeCell ref="C4:E4"/>
    <mergeCell ref="N4:R4"/>
    <mergeCell ref="Z4:AC4"/>
    <mergeCell ref="AJ4:AL4"/>
    <mergeCell ref="S4:Y4"/>
    <mergeCell ref="S1:Y3"/>
    <mergeCell ref="H4:J4"/>
    <mergeCell ref="K4:M4"/>
    <mergeCell ref="AP4:AS4"/>
    <mergeCell ref="AT4:AU4"/>
    <mergeCell ref="AD4:AE4"/>
    <mergeCell ref="AI1:AI3"/>
    <mergeCell ref="AM4:AO4"/>
  </mergeCells>
  <pageMargins left="0.70866141732283472" right="0.70866141732283472" top="0.88" bottom="0.37" header="0.5" footer="0.26"/>
  <pageSetup paperSize="9" scale="81" firstPageNumber="47" orientation="portrait" useFirstPageNumber="1" r:id="rId1"/>
  <headerFooter alignWithMargins="0">
    <oddHeader>&amp;C&amp;"Times New Roman,Bold"&amp;12 5.1. SÉREIGNARDEILDIR
YFIRLIT, EFNAHAGSREIKNINGAR OG SJÓÐSTREYMI ÁRIÐ 2012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1" max="161" man="1"/>
    <brk id="38" max="1048575" man="1"/>
    <brk id="45" max="1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zoomScaleNormal="100" zoomScaleSheetLayoutView="100" workbookViewId="0"/>
  </sheetViews>
  <sheetFormatPr defaultColWidth="9.140625" defaultRowHeight="12.2" customHeight="1" x14ac:dyDescent="0.2"/>
  <cols>
    <col min="1" max="1" width="25.5703125" style="365" customWidth="1"/>
    <col min="2" max="2" width="2.5703125" style="365" customWidth="1"/>
    <col min="3" max="4" width="10.42578125" style="365" customWidth="1"/>
    <col min="5" max="31" width="10.42578125" style="368" customWidth="1"/>
    <col min="32" max="32" width="10.42578125" style="365" customWidth="1"/>
    <col min="33" max="34" width="10.42578125" style="368" customWidth="1"/>
    <col min="35" max="38" width="10.42578125" style="365" customWidth="1"/>
    <col min="39" max="39" width="8.7109375" style="365" customWidth="1"/>
    <col min="40" max="40" width="9.5703125" style="365" customWidth="1"/>
    <col min="41" max="41" width="9.42578125" style="365" customWidth="1"/>
    <col min="42" max="42" width="10.42578125" style="368" customWidth="1"/>
    <col min="43" max="43" width="9.7109375" style="368" customWidth="1"/>
    <col min="44" max="44" width="9.42578125" style="368" customWidth="1"/>
    <col min="45" max="45" width="9.28515625" style="368" customWidth="1"/>
    <col min="46" max="47" width="10.42578125" style="467" customWidth="1"/>
    <col min="48" max="48" width="12" style="368" customWidth="1"/>
    <col min="49" max="49" width="14.7109375" style="251" customWidth="1"/>
    <col min="50" max="50" width="4.5703125" style="370" customWidth="1"/>
    <col min="51" max="51" width="13.5703125" style="370" customWidth="1"/>
    <col min="52" max="52" width="10.7109375" style="370" customWidth="1"/>
    <col min="53" max="53" width="9.5703125" style="370" bestFit="1" customWidth="1"/>
    <col min="54" max="67" width="9.140625" style="370"/>
    <col min="68" max="16384" width="9.140625" style="365"/>
  </cols>
  <sheetData>
    <row r="1" spans="1:67" ht="12.2" customHeight="1" x14ac:dyDescent="0.25">
      <c r="A1" s="358"/>
      <c r="B1" s="659"/>
      <c r="C1" s="935" t="s">
        <v>548</v>
      </c>
      <c r="D1" s="935"/>
      <c r="E1" s="935"/>
      <c r="F1" s="954" t="s">
        <v>546</v>
      </c>
      <c r="G1" s="954"/>
      <c r="H1" s="935" t="s">
        <v>12</v>
      </c>
      <c r="I1" s="935"/>
      <c r="J1" s="935"/>
      <c r="K1" s="935" t="s">
        <v>35</v>
      </c>
      <c r="L1" s="935"/>
      <c r="M1" s="935"/>
      <c r="N1" s="935" t="s">
        <v>502</v>
      </c>
      <c r="O1" s="935"/>
      <c r="P1" s="935"/>
      <c r="Q1" s="935"/>
      <c r="R1" s="935"/>
      <c r="S1" s="935" t="s">
        <v>503</v>
      </c>
      <c r="T1" s="935"/>
      <c r="U1" s="935"/>
      <c r="V1" s="935"/>
      <c r="W1" s="935"/>
      <c r="X1" s="661"/>
      <c r="Y1" s="661"/>
      <c r="Z1" s="935" t="s">
        <v>505</v>
      </c>
      <c r="AA1" s="935"/>
      <c r="AB1" s="935"/>
      <c r="AC1" s="935"/>
      <c r="AD1" s="950" t="s">
        <v>547</v>
      </c>
      <c r="AE1" s="950"/>
      <c r="AF1" s="935" t="s">
        <v>504</v>
      </c>
      <c r="AG1" s="935"/>
      <c r="AH1" s="935"/>
      <c r="AI1" s="935" t="s">
        <v>506</v>
      </c>
      <c r="AJ1" s="935" t="s">
        <v>349</v>
      </c>
      <c r="AK1" s="935"/>
      <c r="AL1" s="935"/>
      <c r="AM1" s="935" t="s">
        <v>535</v>
      </c>
      <c r="AN1" s="935"/>
      <c r="AO1" s="661"/>
      <c r="AP1" s="935" t="s">
        <v>507</v>
      </c>
      <c r="AQ1" s="935"/>
      <c r="AR1" s="935"/>
      <c r="AS1" s="935"/>
      <c r="AT1" s="935" t="s">
        <v>32</v>
      </c>
      <c r="AU1" s="935"/>
      <c r="AV1" s="935" t="s">
        <v>350</v>
      </c>
      <c r="AW1" s="935" t="s">
        <v>304</v>
      </c>
      <c r="AX1" s="660"/>
      <c r="AY1" s="934" t="s">
        <v>351</v>
      </c>
      <c r="AZ1" s="393"/>
      <c r="BA1" s="393"/>
      <c r="BB1" s="393"/>
      <c r="BC1" s="393"/>
      <c r="BD1" s="358"/>
      <c r="BE1" s="393"/>
      <c r="BF1" s="393"/>
      <c r="BG1" s="393"/>
      <c r="BH1" s="393"/>
      <c r="BI1" s="393"/>
      <c r="BJ1" s="393"/>
      <c r="BK1" s="393"/>
      <c r="BL1" s="393"/>
      <c r="BM1" s="393"/>
    </row>
    <row r="2" spans="1:67" s="257" customFormat="1" ht="12.2" customHeight="1" x14ac:dyDescent="0.25">
      <c r="A2" s="358"/>
      <c r="B2" s="659"/>
      <c r="C2" s="661"/>
      <c r="D2" s="661"/>
      <c r="E2" s="661"/>
      <c r="F2" s="679"/>
      <c r="G2" s="679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950"/>
      <c r="AE2" s="950"/>
      <c r="AF2" s="661"/>
      <c r="AG2" s="661"/>
      <c r="AH2" s="661"/>
      <c r="AI2" s="935"/>
      <c r="AJ2" s="664"/>
      <c r="AK2" s="664"/>
      <c r="AL2" s="664"/>
      <c r="AM2" s="935"/>
      <c r="AN2" s="935"/>
      <c r="AO2" s="661"/>
      <c r="AP2" s="661"/>
      <c r="AQ2" s="661"/>
      <c r="AR2" s="661"/>
      <c r="AS2" s="661"/>
      <c r="AT2" s="935"/>
      <c r="AU2" s="935"/>
      <c r="AV2" s="935"/>
      <c r="AW2" s="935"/>
      <c r="AX2" s="660"/>
      <c r="AY2" s="934"/>
      <c r="AZ2" s="393"/>
      <c r="BA2" s="393"/>
      <c r="BB2" s="393"/>
      <c r="BC2" s="393"/>
      <c r="BD2" s="358"/>
      <c r="BE2" s="393"/>
      <c r="BF2" s="393"/>
      <c r="BG2" s="393"/>
      <c r="BH2" s="393"/>
      <c r="BI2" s="393"/>
      <c r="BJ2" s="393"/>
      <c r="BK2" s="393"/>
      <c r="BL2" s="393"/>
      <c r="BM2" s="393"/>
    </row>
    <row r="3" spans="1:67" ht="12.2" customHeight="1" x14ac:dyDescent="0.25">
      <c r="A3" s="358"/>
      <c r="B3" s="659"/>
      <c r="C3" s="661"/>
      <c r="D3" s="661"/>
      <c r="E3" s="661"/>
      <c r="F3" s="679"/>
      <c r="G3" s="679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950"/>
      <c r="AE3" s="950"/>
      <c r="AF3" s="661"/>
      <c r="AG3" s="661"/>
      <c r="AH3" s="661"/>
      <c r="AI3" s="935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935"/>
      <c r="AW3" s="935"/>
      <c r="AX3" s="660"/>
      <c r="AY3" s="934"/>
      <c r="AZ3" s="393"/>
      <c r="BA3" s="393"/>
      <c r="BB3" s="393"/>
      <c r="BC3" s="393"/>
      <c r="BD3" s="358"/>
      <c r="BE3" s="393"/>
      <c r="BF3" s="393"/>
      <c r="BG3" s="393"/>
      <c r="BH3" s="393"/>
      <c r="BI3" s="393"/>
      <c r="BJ3" s="393"/>
      <c r="BK3" s="393"/>
      <c r="BL3" s="393"/>
      <c r="BM3" s="393"/>
      <c r="BN3" s="365"/>
      <c r="BO3" s="365"/>
    </row>
    <row r="4" spans="1:67" ht="12.2" customHeight="1" x14ac:dyDescent="0.25">
      <c r="A4" s="369" t="s">
        <v>64</v>
      </c>
      <c r="B4" s="654"/>
      <c r="C4" s="936" t="s">
        <v>149</v>
      </c>
      <c r="D4" s="936"/>
      <c r="E4" s="936"/>
      <c r="F4" s="953" t="s">
        <v>150</v>
      </c>
      <c r="G4" s="953"/>
      <c r="H4" s="941" t="s">
        <v>151</v>
      </c>
      <c r="I4" s="941"/>
      <c r="J4" s="941"/>
      <c r="K4" s="941" t="s">
        <v>152</v>
      </c>
      <c r="L4" s="941"/>
      <c r="M4" s="941"/>
      <c r="N4" s="937" t="s">
        <v>153</v>
      </c>
      <c r="O4" s="937"/>
      <c r="P4" s="937"/>
      <c r="Q4" s="937"/>
      <c r="R4" s="937"/>
      <c r="S4" s="939" t="s">
        <v>154</v>
      </c>
      <c r="T4" s="939"/>
      <c r="U4" s="939"/>
      <c r="V4" s="939"/>
      <c r="W4" s="939"/>
      <c r="X4" s="663"/>
      <c r="Y4" s="663"/>
      <c r="Z4" s="944" t="s">
        <v>155</v>
      </c>
      <c r="AA4" s="944"/>
      <c r="AB4" s="944"/>
      <c r="AC4" s="944"/>
      <c r="AD4" s="951" t="s">
        <v>156</v>
      </c>
      <c r="AE4" s="951"/>
      <c r="AF4" s="949" t="s">
        <v>157</v>
      </c>
      <c r="AG4" s="949"/>
      <c r="AH4" s="949"/>
      <c r="AI4" s="665" t="s">
        <v>158</v>
      </c>
      <c r="AJ4" s="938" t="s">
        <v>160</v>
      </c>
      <c r="AK4" s="938"/>
      <c r="AL4" s="938"/>
      <c r="AM4" s="952" t="s">
        <v>162</v>
      </c>
      <c r="AN4" s="952"/>
      <c r="AO4" s="667"/>
      <c r="AP4" s="942" t="s">
        <v>163</v>
      </c>
      <c r="AQ4" s="942"/>
      <c r="AR4" s="942"/>
      <c r="AS4" s="942"/>
      <c r="AT4" s="943" t="s">
        <v>164</v>
      </c>
      <c r="AU4" s="943"/>
      <c r="AV4" s="662" t="s">
        <v>165</v>
      </c>
      <c r="AW4" s="670" t="s">
        <v>173</v>
      </c>
      <c r="AX4" s="656"/>
      <c r="AY4" s="666" t="s">
        <v>393</v>
      </c>
      <c r="AZ4" s="251"/>
      <c r="BA4" s="251"/>
      <c r="BB4" s="251"/>
      <c r="BC4" s="251"/>
      <c r="BD4" s="368"/>
      <c r="BE4" s="251"/>
      <c r="BF4" s="251"/>
      <c r="BG4" s="251"/>
      <c r="BH4" s="251"/>
      <c r="BI4" s="251"/>
      <c r="BJ4" s="251"/>
      <c r="BK4" s="251"/>
      <c r="BL4" s="251"/>
      <c r="BM4" s="251"/>
      <c r="BN4" s="365"/>
      <c r="BO4" s="365"/>
    </row>
    <row r="5" spans="1:67" s="289" customFormat="1" ht="12.2" customHeight="1" x14ac:dyDescent="0.2">
      <c r="A5" s="284"/>
      <c r="B5" s="666"/>
      <c r="C5" s="666" t="s">
        <v>352</v>
      </c>
      <c r="D5" s="666" t="s">
        <v>353</v>
      </c>
      <c r="E5" s="666" t="s">
        <v>354</v>
      </c>
      <c r="F5" s="666" t="s">
        <v>355</v>
      </c>
      <c r="G5" s="666" t="s">
        <v>356</v>
      </c>
      <c r="H5" s="666" t="s">
        <v>357</v>
      </c>
      <c r="I5" s="666" t="s">
        <v>358</v>
      </c>
      <c r="J5" s="666" t="s">
        <v>359</v>
      </c>
      <c r="K5" s="666" t="s">
        <v>360</v>
      </c>
      <c r="L5" s="666" t="s">
        <v>361</v>
      </c>
      <c r="M5" s="658" t="s">
        <v>362</v>
      </c>
      <c r="N5" s="666" t="s">
        <v>363</v>
      </c>
      <c r="O5" s="666" t="s">
        <v>364</v>
      </c>
      <c r="P5" s="666" t="s">
        <v>365</v>
      </c>
      <c r="Q5" s="666" t="s">
        <v>366</v>
      </c>
      <c r="R5" s="666" t="s">
        <v>367</v>
      </c>
      <c r="S5" s="666" t="s">
        <v>368</v>
      </c>
      <c r="T5" s="666" t="s">
        <v>369</v>
      </c>
      <c r="U5" s="666" t="s">
        <v>370</v>
      </c>
      <c r="V5" s="666" t="s">
        <v>371</v>
      </c>
      <c r="W5" s="666" t="s">
        <v>372</v>
      </c>
      <c r="X5" s="666" t="s">
        <v>373</v>
      </c>
      <c r="Y5" s="666" t="s">
        <v>374</v>
      </c>
      <c r="Z5" s="666" t="s">
        <v>375</v>
      </c>
      <c r="AA5" s="666" t="s">
        <v>376</v>
      </c>
      <c r="AB5" s="666" t="s">
        <v>377</v>
      </c>
      <c r="AC5" s="666" t="s">
        <v>378</v>
      </c>
      <c r="AD5" s="666" t="s">
        <v>508</v>
      </c>
      <c r="AE5" s="666" t="s">
        <v>380</v>
      </c>
      <c r="AF5" s="666" t="s">
        <v>352</v>
      </c>
      <c r="AG5" s="666" t="s">
        <v>353</v>
      </c>
      <c r="AH5" s="666" t="s">
        <v>354</v>
      </c>
      <c r="AI5" s="666" t="s">
        <v>381</v>
      </c>
      <c r="AJ5" s="666" t="s">
        <v>352</v>
      </c>
      <c r="AK5" s="666" t="s">
        <v>353</v>
      </c>
      <c r="AL5" s="666" t="s">
        <v>354</v>
      </c>
      <c r="AM5" s="666" t="s">
        <v>355</v>
      </c>
      <c r="AN5" s="666" t="s">
        <v>382</v>
      </c>
      <c r="AO5" s="666" t="s">
        <v>383</v>
      </c>
      <c r="AP5" s="666" t="s">
        <v>384</v>
      </c>
      <c r="AQ5" s="666" t="s">
        <v>385</v>
      </c>
      <c r="AR5" s="666" t="s">
        <v>386</v>
      </c>
      <c r="AS5" s="666" t="s">
        <v>387</v>
      </c>
      <c r="AT5" s="666" t="s">
        <v>360</v>
      </c>
      <c r="AU5" s="666" t="s">
        <v>361</v>
      </c>
      <c r="AV5" s="666"/>
      <c r="AW5" s="666"/>
      <c r="AX5" s="666"/>
      <c r="AY5" s="666"/>
      <c r="AZ5" s="284"/>
      <c r="BA5" s="284"/>
      <c r="BB5" s="284"/>
      <c r="BC5" s="284"/>
      <c r="BD5" s="392"/>
      <c r="BE5" s="284"/>
      <c r="BF5" s="284"/>
      <c r="BG5" s="284"/>
      <c r="BH5" s="284"/>
      <c r="BI5" s="284"/>
      <c r="BJ5" s="284"/>
      <c r="BK5" s="284"/>
      <c r="BL5" s="284"/>
      <c r="BM5" s="284"/>
    </row>
    <row r="6" spans="1:67" ht="12.2" customHeight="1" x14ac:dyDescent="0.25">
      <c r="B6" s="651"/>
      <c r="C6" s="653"/>
      <c r="D6" s="653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3"/>
      <c r="AI6" s="653"/>
      <c r="AJ6" s="653"/>
      <c r="AK6" s="653"/>
      <c r="AL6" s="653"/>
      <c r="AM6" s="653"/>
      <c r="AN6" s="653"/>
      <c r="AO6" s="653"/>
      <c r="AP6" s="655"/>
      <c r="AQ6" s="655"/>
      <c r="AR6" s="655"/>
      <c r="AS6" s="655"/>
      <c r="AT6" s="655"/>
      <c r="AU6" s="655"/>
      <c r="AV6" s="655"/>
      <c r="AW6" s="655"/>
      <c r="AX6" s="651"/>
      <c r="AY6" s="651"/>
      <c r="BB6" s="365"/>
      <c r="BC6" s="365"/>
      <c r="BD6" s="365"/>
      <c r="BE6" s="365"/>
      <c r="BF6" s="365"/>
      <c r="BG6" s="365"/>
      <c r="BH6" s="365"/>
      <c r="BO6" s="365"/>
    </row>
    <row r="7" spans="1:67" ht="12.2" customHeight="1" x14ac:dyDescent="0.25">
      <c r="A7" s="275" t="s">
        <v>388</v>
      </c>
      <c r="B7" s="652">
        <v>1</v>
      </c>
      <c r="C7" s="680">
        <v>7</v>
      </c>
      <c r="D7" s="794">
        <v>7.6</v>
      </c>
      <c r="E7" s="794">
        <v>2.1</v>
      </c>
      <c r="F7" s="794">
        <v>8.5</v>
      </c>
      <c r="G7" s="787">
        <v>1.6</v>
      </c>
      <c r="H7" s="787">
        <v>8.4</v>
      </c>
      <c r="I7" s="787">
        <v>6.7</v>
      </c>
      <c r="J7" s="787">
        <v>1.5</v>
      </c>
      <c r="K7" s="680">
        <v>4.0999999999999996</v>
      </c>
      <c r="L7" s="680">
        <v>6.1</v>
      </c>
      <c r="M7" s="680">
        <v>2.5</v>
      </c>
      <c r="N7" s="794">
        <v>10.7</v>
      </c>
      <c r="O7" s="794">
        <v>7.7</v>
      </c>
      <c r="P7" s="794">
        <v>4.4000000000000004</v>
      </c>
      <c r="Q7" s="794">
        <v>1.3</v>
      </c>
      <c r="R7" s="794">
        <v>2</v>
      </c>
      <c r="S7" s="794">
        <v>16.600000000000001</v>
      </c>
      <c r="T7" s="794">
        <v>11.7</v>
      </c>
      <c r="U7" s="794">
        <v>5.8</v>
      </c>
      <c r="V7" s="794">
        <v>2.7</v>
      </c>
      <c r="W7" s="787">
        <v>1.9</v>
      </c>
      <c r="X7" s="794">
        <v>1.8</v>
      </c>
      <c r="Y7" s="794">
        <v>-0.4</v>
      </c>
      <c r="Z7" s="794">
        <v>9.1999999999999993</v>
      </c>
      <c r="AA7" s="794">
        <v>4.0999999999999996</v>
      </c>
      <c r="AB7" s="787">
        <v>0.9</v>
      </c>
      <c r="AC7" s="794">
        <v>5</v>
      </c>
      <c r="AD7" s="787">
        <v>1.8</v>
      </c>
      <c r="AE7" s="787">
        <v>5</v>
      </c>
      <c r="AF7" s="787">
        <v>1.9</v>
      </c>
      <c r="AG7" s="787">
        <v>3.4</v>
      </c>
      <c r="AH7" s="794">
        <v>9.4</v>
      </c>
      <c r="AI7" s="787">
        <v>4.7</v>
      </c>
      <c r="AJ7" s="794">
        <v>6.9</v>
      </c>
      <c r="AK7" s="794">
        <v>3.1</v>
      </c>
      <c r="AL7" s="794">
        <v>2</v>
      </c>
      <c r="AM7" s="787">
        <v>2</v>
      </c>
      <c r="AN7" s="794">
        <v>4.9000000000000004</v>
      </c>
      <c r="AO7" s="787">
        <v>0.5</v>
      </c>
      <c r="AP7" s="787">
        <v>3.9</v>
      </c>
      <c r="AQ7" s="787">
        <v>2.4</v>
      </c>
      <c r="AR7" s="787">
        <v>2</v>
      </c>
      <c r="AS7" s="787">
        <v>0.4</v>
      </c>
      <c r="AT7" s="794">
        <v>18.399999999999999</v>
      </c>
      <c r="AU7" s="794">
        <v>10.199999999999999</v>
      </c>
      <c r="AV7" s="787">
        <v>3.5</v>
      </c>
      <c r="AW7" s="787">
        <v>3.4</v>
      </c>
      <c r="AX7" s="780"/>
      <c r="AY7" s="811">
        <v>6.38</v>
      </c>
      <c r="BB7" s="365"/>
      <c r="BC7" s="365"/>
      <c r="BD7" s="365"/>
      <c r="BE7" s="365"/>
      <c r="BF7" s="365"/>
      <c r="BG7" s="365"/>
      <c r="BH7" s="365"/>
      <c r="BO7" s="365"/>
    </row>
    <row r="8" spans="1:67" ht="12.2" customHeight="1" x14ac:dyDescent="0.25">
      <c r="A8" s="796" t="s">
        <v>590</v>
      </c>
      <c r="B8" s="652">
        <v>2</v>
      </c>
      <c r="C8" s="787">
        <v>6.1</v>
      </c>
      <c r="D8" s="787">
        <v>8.6999999999999993</v>
      </c>
      <c r="E8" s="787">
        <v>12</v>
      </c>
      <c r="F8" s="787">
        <v>-2.4</v>
      </c>
      <c r="G8" s="787">
        <v>2.4</v>
      </c>
      <c r="H8" s="787">
        <v>0.9</v>
      </c>
      <c r="I8" s="787">
        <v>0.2</v>
      </c>
      <c r="J8" s="787">
        <v>3.4</v>
      </c>
      <c r="K8" s="787">
        <v>8.3000000000000007</v>
      </c>
      <c r="L8" s="787">
        <v>7.2</v>
      </c>
      <c r="M8" s="787">
        <v>5.6</v>
      </c>
      <c r="N8" s="787">
        <v>1.8</v>
      </c>
      <c r="O8" s="787">
        <v>2.2000000000000002</v>
      </c>
      <c r="P8" s="787">
        <v>2.2999999999999998</v>
      </c>
      <c r="Q8" s="787">
        <v>2.5</v>
      </c>
      <c r="R8" s="787">
        <v>0</v>
      </c>
      <c r="S8" s="787">
        <v>-3.8</v>
      </c>
      <c r="T8" s="787">
        <v>-2.6</v>
      </c>
      <c r="U8" s="787">
        <v>-6.7</v>
      </c>
      <c r="V8" s="787">
        <v>-3.6</v>
      </c>
      <c r="W8" s="787">
        <v>0</v>
      </c>
      <c r="X8" s="787">
        <v>0</v>
      </c>
      <c r="Y8" s="787">
        <v>0</v>
      </c>
      <c r="Z8" s="787">
        <v>0.8</v>
      </c>
      <c r="AA8" s="787">
        <v>2.9</v>
      </c>
      <c r="AB8" s="787">
        <v>4.7</v>
      </c>
      <c r="AC8" s="787">
        <v>0.7</v>
      </c>
      <c r="AD8" s="787">
        <v>6.3</v>
      </c>
      <c r="AE8" s="787">
        <v>2.2000000000000002</v>
      </c>
      <c r="AF8" s="787">
        <v>3.9</v>
      </c>
      <c r="AG8" s="787">
        <v>-1.9</v>
      </c>
      <c r="AH8" s="787">
        <v>-1.2</v>
      </c>
      <c r="AI8" s="787">
        <v>0.6</v>
      </c>
      <c r="AJ8" s="787">
        <v>1.3</v>
      </c>
      <c r="AK8" s="787">
        <v>4.5999999999999996</v>
      </c>
      <c r="AL8" s="787">
        <v>4.2</v>
      </c>
      <c r="AM8" s="787">
        <v>-3.1</v>
      </c>
      <c r="AN8" s="787">
        <v>-1.4</v>
      </c>
      <c r="AO8" s="787">
        <v>0</v>
      </c>
      <c r="AP8" s="787">
        <v>-4.2</v>
      </c>
      <c r="AQ8" s="787">
        <v>-4</v>
      </c>
      <c r="AR8" s="787">
        <v>-4</v>
      </c>
      <c r="AS8" s="787">
        <v>-4.8</v>
      </c>
      <c r="AT8" s="787">
        <v>2.4</v>
      </c>
      <c r="AU8" s="787">
        <v>0.4</v>
      </c>
      <c r="AV8" s="787">
        <v>1.2</v>
      </c>
      <c r="AW8" s="787">
        <v>-2</v>
      </c>
      <c r="AX8" s="780"/>
      <c r="AY8" s="790"/>
      <c r="BB8" s="365"/>
      <c r="BC8" s="365"/>
      <c r="BD8" s="365"/>
      <c r="BE8" s="365"/>
      <c r="BF8" s="365"/>
      <c r="BG8" s="365"/>
      <c r="BH8" s="365"/>
      <c r="BO8" s="365"/>
    </row>
    <row r="9" spans="1:67" ht="12.2" customHeight="1" x14ac:dyDescent="0.25">
      <c r="B9" s="651"/>
      <c r="C9" s="787"/>
      <c r="D9" s="787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7"/>
      <c r="AI9" s="787"/>
      <c r="AJ9" s="787"/>
      <c r="AK9" s="787"/>
      <c r="AL9" s="787"/>
      <c r="AM9" s="787"/>
      <c r="AN9" s="787"/>
      <c r="AO9" s="787"/>
      <c r="AP9" s="780"/>
      <c r="AQ9" s="780"/>
      <c r="AR9" s="780"/>
      <c r="AS9" s="780"/>
      <c r="AT9" s="780"/>
      <c r="AU9" s="780"/>
      <c r="AV9" s="780"/>
      <c r="AW9" s="787"/>
      <c r="AX9" s="780"/>
      <c r="AY9" s="790"/>
      <c r="BB9" s="365"/>
      <c r="BC9" s="365"/>
      <c r="BD9" s="365"/>
      <c r="BE9" s="365"/>
      <c r="BF9" s="365"/>
      <c r="BG9" s="365"/>
      <c r="BH9" s="365"/>
      <c r="BO9" s="365"/>
    </row>
    <row r="10" spans="1:67" ht="12.2" customHeight="1" x14ac:dyDescent="0.25">
      <c r="A10" s="365" t="s">
        <v>317</v>
      </c>
      <c r="B10" s="651"/>
      <c r="C10" s="671">
        <v>89.2</v>
      </c>
      <c r="D10" s="787">
        <v>85</v>
      </c>
      <c r="E10" s="787">
        <v>0</v>
      </c>
      <c r="F10" s="787">
        <v>33.1</v>
      </c>
      <c r="G10" s="787">
        <v>0</v>
      </c>
      <c r="H10" s="787">
        <v>43</v>
      </c>
      <c r="I10" s="787">
        <v>24.6</v>
      </c>
      <c r="J10" s="787">
        <v>0</v>
      </c>
      <c r="K10" s="787">
        <v>15.6</v>
      </c>
      <c r="L10" s="787">
        <v>50.8</v>
      </c>
      <c r="M10" s="787">
        <v>0</v>
      </c>
      <c r="N10" s="787">
        <v>55.6</v>
      </c>
      <c r="O10" s="787">
        <v>37.700000000000003</v>
      </c>
      <c r="P10" s="787">
        <v>17.7</v>
      </c>
      <c r="Q10" s="787">
        <v>0</v>
      </c>
      <c r="R10" s="787">
        <v>0</v>
      </c>
      <c r="S10" s="787">
        <v>56.8</v>
      </c>
      <c r="T10" s="787">
        <v>44.4</v>
      </c>
      <c r="U10" s="787">
        <v>25.7</v>
      </c>
      <c r="V10" s="787">
        <v>0</v>
      </c>
      <c r="W10" s="787">
        <v>0</v>
      </c>
      <c r="X10" s="787">
        <v>24.4</v>
      </c>
      <c r="Y10" s="787">
        <v>27.6</v>
      </c>
      <c r="Z10" s="787">
        <v>47</v>
      </c>
      <c r="AA10" s="787">
        <v>32.799999999999997</v>
      </c>
      <c r="AB10" s="787">
        <v>8.4</v>
      </c>
      <c r="AC10" s="787">
        <v>25.3</v>
      </c>
      <c r="AD10" s="787">
        <v>0</v>
      </c>
      <c r="AE10" s="787">
        <v>30.3</v>
      </c>
      <c r="AF10" s="787">
        <v>0</v>
      </c>
      <c r="AG10" s="669">
        <v>0</v>
      </c>
      <c r="AH10" s="787">
        <v>52.8</v>
      </c>
      <c r="AI10" s="787">
        <v>100</v>
      </c>
      <c r="AJ10" s="787">
        <v>37.9</v>
      </c>
      <c r="AK10" s="787">
        <v>35.5</v>
      </c>
      <c r="AL10" s="787">
        <v>0</v>
      </c>
      <c r="AM10" s="787">
        <v>25.6</v>
      </c>
      <c r="AN10" s="787">
        <v>57.8</v>
      </c>
      <c r="AO10" s="787">
        <v>30.1</v>
      </c>
      <c r="AP10" s="675">
        <v>36.299999999999997</v>
      </c>
      <c r="AQ10" s="676">
        <v>29</v>
      </c>
      <c r="AR10" s="787">
        <v>23.9</v>
      </c>
      <c r="AS10" s="787">
        <v>24.1</v>
      </c>
      <c r="AT10" s="787">
        <v>15</v>
      </c>
      <c r="AU10" s="787">
        <v>30</v>
      </c>
      <c r="AV10" s="787">
        <v>30.4</v>
      </c>
      <c r="AW10" s="677">
        <v>23.4</v>
      </c>
      <c r="AX10" s="657"/>
      <c r="AY10" s="732">
        <v>33.799999999999997</v>
      </c>
      <c r="BA10" s="394"/>
      <c r="BB10" s="365"/>
      <c r="BC10" s="365"/>
      <c r="BD10" s="365"/>
      <c r="BE10" s="365"/>
      <c r="BF10" s="365"/>
      <c r="BG10" s="365"/>
      <c r="BH10" s="365"/>
      <c r="BO10" s="365"/>
    </row>
    <row r="11" spans="1:67" ht="12.2" customHeight="1" x14ac:dyDescent="0.25">
      <c r="A11" s="365" t="s">
        <v>318</v>
      </c>
      <c r="B11" s="651"/>
      <c r="C11" s="671">
        <v>4.5</v>
      </c>
      <c r="D11" s="787">
        <v>7.3</v>
      </c>
      <c r="E11" s="787">
        <v>0</v>
      </c>
      <c r="F11" s="787">
        <v>39.299999999999997</v>
      </c>
      <c r="G11" s="787">
        <v>0</v>
      </c>
      <c r="H11" s="787">
        <v>52.6</v>
      </c>
      <c r="I11" s="787">
        <v>69.599999999999994</v>
      </c>
      <c r="J11" s="787">
        <v>0</v>
      </c>
      <c r="K11" s="787">
        <v>64.599999999999994</v>
      </c>
      <c r="L11" s="787">
        <v>39.200000000000003</v>
      </c>
      <c r="M11" s="787">
        <v>0</v>
      </c>
      <c r="N11" s="787">
        <v>39.700000000000003</v>
      </c>
      <c r="O11" s="787">
        <v>55.7</v>
      </c>
      <c r="P11" s="787">
        <v>73.5</v>
      </c>
      <c r="Q11" s="787">
        <v>89.4</v>
      </c>
      <c r="R11" s="787">
        <v>0</v>
      </c>
      <c r="S11" s="787">
        <v>18.3</v>
      </c>
      <c r="T11" s="787">
        <v>29.1</v>
      </c>
      <c r="U11" s="787">
        <v>37.5</v>
      </c>
      <c r="V11" s="787">
        <v>0</v>
      </c>
      <c r="W11" s="787">
        <v>0</v>
      </c>
      <c r="X11" s="787">
        <v>75.599999999999994</v>
      </c>
      <c r="Y11" s="787">
        <v>72.400000000000006</v>
      </c>
      <c r="Z11" s="787">
        <v>38.5</v>
      </c>
      <c r="AA11" s="787">
        <v>56.2</v>
      </c>
      <c r="AB11" s="787">
        <v>68.2</v>
      </c>
      <c r="AC11" s="787">
        <v>69.3</v>
      </c>
      <c r="AD11" s="787">
        <v>0</v>
      </c>
      <c r="AE11" s="787">
        <v>68.7</v>
      </c>
      <c r="AF11" s="787">
        <v>0</v>
      </c>
      <c r="AG11" s="669">
        <v>45.8</v>
      </c>
      <c r="AH11" s="787">
        <v>18.5</v>
      </c>
      <c r="AI11" s="787">
        <v>0</v>
      </c>
      <c r="AJ11" s="787">
        <v>61.3</v>
      </c>
      <c r="AK11" s="787">
        <v>63.2</v>
      </c>
      <c r="AL11" s="787">
        <v>0</v>
      </c>
      <c r="AM11" s="787">
        <v>70.5</v>
      </c>
      <c r="AN11" s="787">
        <v>40.5</v>
      </c>
      <c r="AO11" s="787">
        <v>0</v>
      </c>
      <c r="AP11" s="675">
        <v>49.8</v>
      </c>
      <c r="AQ11" s="676">
        <v>56.4</v>
      </c>
      <c r="AR11" s="787">
        <v>61.8</v>
      </c>
      <c r="AS11" s="787">
        <v>72.8</v>
      </c>
      <c r="AT11" s="787">
        <v>60</v>
      </c>
      <c r="AU11" s="787">
        <v>55</v>
      </c>
      <c r="AV11" s="787">
        <v>66.8</v>
      </c>
      <c r="AW11" s="677">
        <v>59.9</v>
      </c>
      <c r="AX11" s="657"/>
      <c r="AY11" s="732">
        <v>38</v>
      </c>
      <c r="BA11" s="394"/>
      <c r="BB11" s="365"/>
      <c r="BC11" s="365"/>
      <c r="BD11" s="365"/>
      <c r="BE11" s="365"/>
      <c r="BF11" s="365"/>
      <c r="BG11" s="365"/>
      <c r="BH11" s="365"/>
      <c r="BO11" s="365"/>
    </row>
    <row r="12" spans="1:67" ht="12.2" customHeight="1" x14ac:dyDescent="0.25">
      <c r="A12" s="365" t="s">
        <v>319</v>
      </c>
      <c r="B12" s="651"/>
      <c r="C12" s="671">
        <v>4.8</v>
      </c>
      <c r="D12" s="787">
        <v>5</v>
      </c>
      <c r="E12" s="787">
        <v>0</v>
      </c>
      <c r="F12" s="787">
        <v>10.8</v>
      </c>
      <c r="G12" s="787">
        <v>0</v>
      </c>
      <c r="H12" s="787">
        <v>1</v>
      </c>
      <c r="I12" s="787">
        <v>2.2000000000000002</v>
      </c>
      <c r="J12" s="787">
        <v>0</v>
      </c>
      <c r="K12" s="787">
        <v>0</v>
      </c>
      <c r="L12" s="787">
        <v>0.2</v>
      </c>
      <c r="M12" s="787">
        <v>0</v>
      </c>
      <c r="N12" s="787">
        <v>0</v>
      </c>
      <c r="O12" s="787">
        <v>0</v>
      </c>
      <c r="P12" s="787">
        <v>0</v>
      </c>
      <c r="Q12" s="787">
        <v>0</v>
      </c>
      <c r="R12" s="787">
        <v>0</v>
      </c>
      <c r="S12" s="787">
        <v>13.2</v>
      </c>
      <c r="T12" s="787">
        <v>8.6</v>
      </c>
      <c r="U12" s="787">
        <v>3.4</v>
      </c>
      <c r="V12" s="787">
        <v>0</v>
      </c>
      <c r="W12" s="787">
        <v>0</v>
      </c>
      <c r="X12" s="787">
        <v>0</v>
      </c>
      <c r="Y12" s="787">
        <v>0</v>
      </c>
      <c r="Z12" s="787">
        <v>5.5</v>
      </c>
      <c r="AA12" s="787">
        <v>3.5</v>
      </c>
      <c r="AB12" s="787">
        <v>0</v>
      </c>
      <c r="AC12" s="787">
        <v>3</v>
      </c>
      <c r="AD12" s="787">
        <v>0</v>
      </c>
      <c r="AE12" s="787">
        <v>0</v>
      </c>
      <c r="AF12" s="787">
        <v>0</v>
      </c>
      <c r="AG12" s="669">
        <v>15.9</v>
      </c>
      <c r="AH12" s="787">
        <v>17.8</v>
      </c>
      <c r="AI12" s="787">
        <v>0</v>
      </c>
      <c r="AJ12" s="787">
        <v>0</v>
      </c>
      <c r="AK12" s="787">
        <v>0</v>
      </c>
      <c r="AL12" s="787">
        <v>0</v>
      </c>
      <c r="AM12" s="787">
        <v>0</v>
      </c>
      <c r="AN12" s="787">
        <v>0</v>
      </c>
      <c r="AO12" s="787">
        <v>0</v>
      </c>
      <c r="AP12" s="675">
        <v>8.9</v>
      </c>
      <c r="AQ12" s="676">
        <v>6.9</v>
      </c>
      <c r="AR12" s="787">
        <v>6.1</v>
      </c>
      <c r="AS12" s="787">
        <v>0</v>
      </c>
      <c r="AT12" s="787">
        <v>0</v>
      </c>
      <c r="AU12" s="787">
        <v>0</v>
      </c>
      <c r="AV12" s="787">
        <v>0</v>
      </c>
      <c r="AW12" s="677">
        <v>6.1</v>
      </c>
      <c r="AX12" s="657"/>
      <c r="AY12" s="732">
        <v>5</v>
      </c>
      <c r="BA12" s="394"/>
      <c r="BB12" s="365"/>
      <c r="BC12" s="365"/>
      <c r="BD12" s="365"/>
      <c r="BE12" s="365"/>
      <c r="BF12" s="365"/>
      <c r="BG12" s="365"/>
      <c r="BH12" s="365"/>
      <c r="BO12" s="365"/>
    </row>
    <row r="13" spans="1:67" ht="12.2" customHeight="1" x14ac:dyDescent="0.25">
      <c r="A13" s="365" t="s">
        <v>320</v>
      </c>
      <c r="B13" s="651"/>
      <c r="C13" s="671">
        <v>1.5</v>
      </c>
      <c r="D13" s="787">
        <v>2.7</v>
      </c>
      <c r="E13" s="787">
        <v>0</v>
      </c>
      <c r="F13" s="787">
        <v>4.8</v>
      </c>
      <c r="G13" s="787">
        <v>0</v>
      </c>
      <c r="H13" s="787">
        <v>3.4</v>
      </c>
      <c r="I13" s="787">
        <v>3.7</v>
      </c>
      <c r="J13" s="787">
        <v>0</v>
      </c>
      <c r="K13" s="787">
        <v>0</v>
      </c>
      <c r="L13" s="787">
        <v>0</v>
      </c>
      <c r="M13" s="787">
        <v>0</v>
      </c>
      <c r="N13" s="787">
        <v>0.6</v>
      </c>
      <c r="O13" s="787">
        <v>0.8</v>
      </c>
      <c r="P13" s="787">
        <v>1.1000000000000001</v>
      </c>
      <c r="Q13" s="787">
        <v>1.3</v>
      </c>
      <c r="R13" s="787">
        <v>0</v>
      </c>
      <c r="S13" s="787">
        <v>2.2999999999999998</v>
      </c>
      <c r="T13" s="787">
        <v>2.9</v>
      </c>
      <c r="U13" s="787">
        <v>6.5</v>
      </c>
      <c r="V13" s="787">
        <v>0</v>
      </c>
      <c r="W13" s="787">
        <v>0</v>
      </c>
      <c r="X13" s="787">
        <v>0</v>
      </c>
      <c r="Y13" s="787">
        <v>0</v>
      </c>
      <c r="Z13" s="787">
        <v>6.8</v>
      </c>
      <c r="AA13" s="787">
        <v>7.4</v>
      </c>
      <c r="AB13" s="787">
        <v>7.9</v>
      </c>
      <c r="AC13" s="787">
        <v>2.4</v>
      </c>
      <c r="AD13" s="787">
        <v>0</v>
      </c>
      <c r="AE13" s="787">
        <v>0</v>
      </c>
      <c r="AF13" s="787">
        <v>0</v>
      </c>
      <c r="AG13" s="669">
        <v>0.8</v>
      </c>
      <c r="AH13" s="787">
        <v>1.2</v>
      </c>
      <c r="AI13" s="787">
        <v>0</v>
      </c>
      <c r="AJ13" s="787">
        <v>0.8</v>
      </c>
      <c r="AK13" s="787">
        <v>1.3</v>
      </c>
      <c r="AL13" s="787">
        <v>0</v>
      </c>
      <c r="AM13" s="787">
        <v>0</v>
      </c>
      <c r="AN13" s="787">
        <v>0</v>
      </c>
      <c r="AO13" s="787">
        <v>0</v>
      </c>
      <c r="AP13" s="675">
        <v>2</v>
      </c>
      <c r="AQ13" s="676">
        <v>1.9</v>
      </c>
      <c r="AR13" s="787">
        <v>2.1</v>
      </c>
      <c r="AS13" s="787">
        <v>0</v>
      </c>
      <c r="AT13" s="787">
        <v>0</v>
      </c>
      <c r="AU13" s="787">
        <v>0</v>
      </c>
      <c r="AV13" s="787">
        <v>2.8</v>
      </c>
      <c r="AW13" s="677">
        <v>1.3</v>
      </c>
      <c r="AX13" s="657"/>
      <c r="AY13" s="732">
        <v>3.7</v>
      </c>
      <c r="BA13" s="394"/>
      <c r="BB13" s="365"/>
      <c r="BC13" s="365"/>
      <c r="BD13" s="365"/>
      <c r="BE13" s="365"/>
      <c r="BF13" s="365"/>
      <c r="BG13" s="365"/>
      <c r="BH13" s="365"/>
      <c r="BO13" s="365"/>
    </row>
    <row r="14" spans="1:67" ht="12.2" customHeight="1" x14ac:dyDescent="0.25">
      <c r="A14" s="365" t="s">
        <v>321</v>
      </c>
      <c r="B14" s="651"/>
      <c r="C14" s="671">
        <v>0</v>
      </c>
      <c r="D14" s="787">
        <v>0</v>
      </c>
      <c r="E14" s="787">
        <v>0</v>
      </c>
      <c r="F14" s="787">
        <v>11.4</v>
      </c>
      <c r="G14" s="787">
        <v>0</v>
      </c>
      <c r="H14" s="787">
        <v>0</v>
      </c>
      <c r="I14" s="787">
        <v>0</v>
      </c>
      <c r="J14" s="787">
        <v>0</v>
      </c>
      <c r="K14" s="787">
        <v>0</v>
      </c>
      <c r="L14" s="787">
        <v>0</v>
      </c>
      <c r="M14" s="787">
        <v>0</v>
      </c>
      <c r="N14" s="787">
        <v>4.0999999999999996</v>
      </c>
      <c r="O14" s="787">
        <v>5.8</v>
      </c>
      <c r="P14" s="787">
        <v>7.7</v>
      </c>
      <c r="Q14" s="787">
        <v>9.3000000000000007</v>
      </c>
      <c r="R14" s="787">
        <v>0</v>
      </c>
      <c r="S14" s="787">
        <v>9.4</v>
      </c>
      <c r="T14" s="787">
        <v>15</v>
      </c>
      <c r="U14" s="787">
        <v>15.4</v>
      </c>
      <c r="V14" s="787">
        <v>0</v>
      </c>
      <c r="W14" s="787">
        <v>0</v>
      </c>
      <c r="X14" s="787">
        <v>0</v>
      </c>
      <c r="Y14" s="787">
        <v>0</v>
      </c>
      <c r="Z14" s="787">
        <v>2.2000000000000002</v>
      </c>
      <c r="AA14" s="787">
        <v>0.1</v>
      </c>
      <c r="AB14" s="787">
        <v>0.1</v>
      </c>
      <c r="AC14" s="787">
        <v>0</v>
      </c>
      <c r="AD14" s="787">
        <v>0</v>
      </c>
      <c r="AE14" s="787">
        <v>0</v>
      </c>
      <c r="AF14" s="787">
        <v>0</v>
      </c>
      <c r="AG14" s="669">
        <v>31.5</v>
      </c>
      <c r="AH14" s="787">
        <v>7.8</v>
      </c>
      <c r="AI14" s="787">
        <v>0</v>
      </c>
      <c r="AJ14" s="787">
        <v>0</v>
      </c>
      <c r="AK14" s="787">
        <v>0</v>
      </c>
      <c r="AL14" s="787">
        <v>0</v>
      </c>
      <c r="AM14" s="787">
        <v>0</v>
      </c>
      <c r="AN14" s="787">
        <v>0</v>
      </c>
      <c r="AO14" s="787">
        <v>0</v>
      </c>
      <c r="AP14" s="675">
        <v>0</v>
      </c>
      <c r="AQ14" s="676">
        <v>0</v>
      </c>
      <c r="AR14" s="787">
        <v>0</v>
      </c>
      <c r="AS14" s="787">
        <v>0</v>
      </c>
      <c r="AT14" s="787">
        <v>0</v>
      </c>
      <c r="AU14" s="787">
        <v>0</v>
      </c>
      <c r="AV14" s="787">
        <v>0</v>
      </c>
      <c r="AW14" s="677">
        <v>1.3</v>
      </c>
      <c r="AX14" s="657"/>
      <c r="AY14" s="732">
        <v>4.0999999999999996</v>
      </c>
      <c r="BA14" s="394"/>
      <c r="BB14" s="365"/>
      <c r="BC14" s="365"/>
      <c r="BD14" s="365"/>
      <c r="BE14" s="365"/>
      <c r="BF14" s="365"/>
      <c r="BG14" s="365"/>
      <c r="BH14" s="365"/>
      <c r="BO14" s="365"/>
    </row>
    <row r="15" spans="1:67" ht="12.2" customHeight="1" x14ac:dyDescent="0.25">
      <c r="A15" s="365" t="s">
        <v>322</v>
      </c>
      <c r="B15" s="651"/>
      <c r="C15" s="671">
        <v>0</v>
      </c>
      <c r="D15" s="787">
        <v>0</v>
      </c>
      <c r="E15" s="787">
        <v>100</v>
      </c>
      <c r="F15" s="787">
        <v>0.6</v>
      </c>
      <c r="G15" s="787">
        <v>100</v>
      </c>
      <c r="H15" s="787">
        <v>0</v>
      </c>
      <c r="I15" s="787">
        <v>0</v>
      </c>
      <c r="J15" s="787">
        <v>100</v>
      </c>
      <c r="K15" s="787">
        <v>19.8</v>
      </c>
      <c r="L15" s="787">
        <v>9.8000000000000007</v>
      </c>
      <c r="M15" s="787">
        <v>100</v>
      </c>
      <c r="N15" s="787">
        <v>0</v>
      </c>
      <c r="O15" s="787">
        <v>0</v>
      </c>
      <c r="P15" s="787">
        <v>0</v>
      </c>
      <c r="Q15" s="787">
        <v>0</v>
      </c>
      <c r="R15" s="787">
        <v>100</v>
      </c>
      <c r="S15" s="787">
        <v>0</v>
      </c>
      <c r="T15" s="787">
        <v>0</v>
      </c>
      <c r="U15" s="787">
        <v>11.5</v>
      </c>
      <c r="V15" s="787">
        <v>100</v>
      </c>
      <c r="W15" s="787">
        <v>100</v>
      </c>
      <c r="X15" s="787">
        <v>0</v>
      </c>
      <c r="Y15" s="787">
        <v>0</v>
      </c>
      <c r="Z15" s="787">
        <v>0</v>
      </c>
      <c r="AA15" s="787">
        <v>0</v>
      </c>
      <c r="AB15" s="787">
        <v>15.4</v>
      </c>
      <c r="AC15" s="787">
        <v>0</v>
      </c>
      <c r="AD15" s="787">
        <v>100</v>
      </c>
      <c r="AE15" s="787">
        <v>1</v>
      </c>
      <c r="AF15" s="787">
        <v>100</v>
      </c>
      <c r="AG15" s="669">
        <v>6.1</v>
      </c>
      <c r="AH15" s="787">
        <v>1.9</v>
      </c>
      <c r="AI15" s="787">
        <v>0</v>
      </c>
      <c r="AJ15" s="787">
        <v>0</v>
      </c>
      <c r="AK15" s="787">
        <v>0</v>
      </c>
      <c r="AL15" s="787">
        <v>100</v>
      </c>
      <c r="AM15" s="787">
        <v>3.9</v>
      </c>
      <c r="AN15" s="787">
        <v>1.7</v>
      </c>
      <c r="AO15" s="787">
        <v>69.900000000000006</v>
      </c>
      <c r="AP15" s="675">
        <v>3.1</v>
      </c>
      <c r="AQ15" s="676">
        <v>5.8</v>
      </c>
      <c r="AR15" s="787">
        <v>6.1</v>
      </c>
      <c r="AS15" s="787">
        <v>3.1</v>
      </c>
      <c r="AT15" s="787">
        <v>25.1</v>
      </c>
      <c r="AU15" s="787">
        <v>15</v>
      </c>
      <c r="AV15" s="787">
        <v>0</v>
      </c>
      <c r="AW15" s="677">
        <v>8</v>
      </c>
      <c r="AX15" s="657"/>
      <c r="AY15" s="732">
        <v>15.4</v>
      </c>
      <c r="BA15" s="394"/>
      <c r="BB15" s="365"/>
      <c r="BC15" s="365"/>
      <c r="BD15" s="365"/>
      <c r="BE15" s="365"/>
      <c r="BF15" s="365"/>
      <c r="BG15" s="365"/>
      <c r="BH15" s="365"/>
      <c r="BO15" s="365"/>
    </row>
    <row r="16" spans="1:67" ht="12.2" customHeight="1" x14ac:dyDescent="0.2">
      <c r="A16" s="276" t="s">
        <v>323</v>
      </c>
      <c r="B16" s="652">
        <v>3</v>
      </c>
      <c r="C16" s="672">
        <v>100</v>
      </c>
      <c r="D16" s="787">
        <v>100</v>
      </c>
      <c r="E16" s="787">
        <v>100</v>
      </c>
      <c r="F16" s="787">
        <v>100</v>
      </c>
      <c r="G16" s="787">
        <v>100</v>
      </c>
      <c r="H16" s="787">
        <v>100</v>
      </c>
      <c r="I16" s="787">
        <v>100.1</v>
      </c>
      <c r="J16" s="787">
        <v>100</v>
      </c>
      <c r="K16" s="787">
        <v>100</v>
      </c>
      <c r="L16" s="787">
        <v>100</v>
      </c>
      <c r="M16" s="787">
        <v>100</v>
      </c>
      <c r="N16" s="787">
        <v>100</v>
      </c>
      <c r="O16" s="787">
        <v>100</v>
      </c>
      <c r="P16" s="787">
        <v>100</v>
      </c>
      <c r="Q16" s="787">
        <v>100</v>
      </c>
      <c r="R16" s="787">
        <v>100</v>
      </c>
      <c r="S16" s="787">
        <v>100</v>
      </c>
      <c r="T16" s="787">
        <v>100</v>
      </c>
      <c r="U16" s="787">
        <v>100</v>
      </c>
      <c r="V16" s="787">
        <v>100</v>
      </c>
      <c r="W16" s="787">
        <v>100</v>
      </c>
      <c r="X16" s="787">
        <v>100</v>
      </c>
      <c r="Y16" s="787">
        <v>100</v>
      </c>
      <c r="Z16" s="787">
        <v>100</v>
      </c>
      <c r="AA16" s="787">
        <v>100</v>
      </c>
      <c r="AB16" s="787">
        <v>100</v>
      </c>
      <c r="AC16" s="787">
        <v>100</v>
      </c>
      <c r="AD16" s="787">
        <v>100</v>
      </c>
      <c r="AE16" s="787">
        <v>100</v>
      </c>
      <c r="AF16" s="787">
        <v>100</v>
      </c>
      <c r="AG16" s="668">
        <v>100.1</v>
      </c>
      <c r="AH16" s="787">
        <v>100</v>
      </c>
      <c r="AI16" s="787">
        <v>100</v>
      </c>
      <c r="AJ16" s="787">
        <v>100</v>
      </c>
      <c r="AK16" s="787">
        <v>100</v>
      </c>
      <c r="AL16" s="787">
        <v>100</v>
      </c>
      <c r="AM16" s="787">
        <v>100</v>
      </c>
      <c r="AN16" s="787">
        <v>100</v>
      </c>
      <c r="AO16" s="787">
        <v>100</v>
      </c>
      <c r="AP16" s="733">
        <v>100.1</v>
      </c>
      <c r="AQ16" s="733">
        <v>100</v>
      </c>
      <c r="AR16" s="787">
        <v>100</v>
      </c>
      <c r="AS16" s="787">
        <v>100</v>
      </c>
      <c r="AT16" s="787">
        <v>100.1</v>
      </c>
      <c r="AU16" s="787">
        <v>100</v>
      </c>
      <c r="AV16" s="787">
        <v>100</v>
      </c>
      <c r="AW16" s="709">
        <v>100</v>
      </c>
      <c r="AX16" s="657"/>
      <c r="AY16" s="732">
        <v>100</v>
      </c>
      <c r="BA16" s="394"/>
      <c r="BB16" s="365"/>
      <c r="BC16" s="365"/>
      <c r="BD16" s="365"/>
      <c r="BE16" s="365"/>
      <c r="BF16" s="365"/>
      <c r="BG16" s="365"/>
      <c r="BH16" s="365"/>
      <c r="BO16" s="365"/>
    </row>
    <row r="17" spans="1:67" ht="12.2" customHeight="1" x14ac:dyDescent="0.25">
      <c r="A17" s="276"/>
      <c r="B17" s="651"/>
      <c r="C17" s="787"/>
      <c r="D17" s="787"/>
      <c r="E17" s="780"/>
      <c r="F17" s="780"/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7"/>
      <c r="AI17" s="787"/>
      <c r="AJ17" s="787"/>
      <c r="AK17" s="787"/>
      <c r="AL17" s="787"/>
      <c r="AM17" s="787"/>
      <c r="AN17" s="787"/>
      <c r="AO17" s="787"/>
      <c r="AP17" s="787"/>
      <c r="AQ17" s="787"/>
      <c r="AR17" s="787"/>
      <c r="AS17" s="787"/>
      <c r="AT17" s="787"/>
      <c r="AU17" s="787"/>
      <c r="AV17" s="787"/>
      <c r="AW17" s="787"/>
      <c r="AX17" s="657"/>
      <c r="AY17" s="732"/>
      <c r="BA17" s="394"/>
      <c r="BB17" s="365"/>
      <c r="BC17" s="365"/>
      <c r="BD17" s="365"/>
      <c r="BE17" s="365"/>
      <c r="BF17" s="365"/>
      <c r="BG17" s="365"/>
      <c r="BH17" s="365"/>
      <c r="BO17" s="365"/>
    </row>
    <row r="18" spans="1:67" ht="12.2" customHeight="1" x14ac:dyDescent="0.25">
      <c r="A18" s="365" t="s">
        <v>324</v>
      </c>
      <c r="B18" s="651"/>
      <c r="C18" s="787">
        <v>62.5</v>
      </c>
      <c r="D18" s="787">
        <v>69.8</v>
      </c>
      <c r="E18" s="787">
        <v>100</v>
      </c>
      <c r="F18" s="787">
        <v>68.8</v>
      </c>
      <c r="G18" s="787">
        <v>100</v>
      </c>
      <c r="H18" s="787">
        <v>62.8</v>
      </c>
      <c r="I18" s="787">
        <v>78</v>
      </c>
      <c r="J18" s="787">
        <v>100</v>
      </c>
      <c r="K18" s="787">
        <v>100</v>
      </c>
      <c r="L18" s="787">
        <v>65</v>
      </c>
      <c r="M18" s="787">
        <v>100</v>
      </c>
      <c r="N18" s="787">
        <v>51.2</v>
      </c>
      <c r="O18" s="787">
        <v>67.099999999999994</v>
      </c>
      <c r="P18" s="787">
        <v>85.1</v>
      </c>
      <c r="Q18" s="787">
        <v>100</v>
      </c>
      <c r="R18" s="787">
        <v>100</v>
      </c>
      <c r="S18" s="787">
        <v>44.7</v>
      </c>
      <c r="T18" s="787">
        <v>65.099999999999994</v>
      </c>
      <c r="U18" s="787">
        <v>83.7</v>
      </c>
      <c r="V18" s="787">
        <v>100</v>
      </c>
      <c r="W18" s="787">
        <v>100</v>
      </c>
      <c r="X18" s="787">
        <v>100</v>
      </c>
      <c r="Y18" s="787">
        <v>100</v>
      </c>
      <c r="Z18" s="787">
        <v>69.5</v>
      </c>
      <c r="AA18" s="787">
        <v>90.2</v>
      </c>
      <c r="AB18" s="787">
        <v>100</v>
      </c>
      <c r="AC18" s="787">
        <v>93</v>
      </c>
      <c r="AD18" s="787">
        <v>100</v>
      </c>
      <c r="AE18" s="787">
        <v>87</v>
      </c>
      <c r="AF18" s="787">
        <v>100</v>
      </c>
      <c r="AG18" s="787">
        <v>100</v>
      </c>
      <c r="AH18" s="787">
        <v>65</v>
      </c>
      <c r="AI18" s="787">
        <v>79.5</v>
      </c>
      <c r="AJ18" s="787">
        <v>65.400000000000006</v>
      </c>
      <c r="AK18" s="787">
        <v>92.5</v>
      </c>
      <c r="AL18" s="787">
        <v>100</v>
      </c>
      <c r="AM18" s="787">
        <v>100</v>
      </c>
      <c r="AN18" s="787">
        <v>81.3</v>
      </c>
      <c r="AO18" s="787">
        <v>100</v>
      </c>
      <c r="AP18" s="787">
        <v>83.2</v>
      </c>
      <c r="AQ18" s="787">
        <v>89.9</v>
      </c>
      <c r="AR18" s="787">
        <v>94.8</v>
      </c>
      <c r="AS18" s="787">
        <v>100</v>
      </c>
      <c r="AT18" s="787">
        <v>85</v>
      </c>
      <c r="AU18" s="787">
        <v>70</v>
      </c>
      <c r="AV18" s="787">
        <v>100</v>
      </c>
      <c r="AW18" s="787">
        <v>92.5</v>
      </c>
      <c r="AX18" s="657"/>
      <c r="AY18" s="732">
        <v>79.099999999999994</v>
      </c>
      <c r="BA18" s="394"/>
      <c r="BB18" s="365"/>
      <c r="BC18" s="365"/>
      <c r="BD18" s="365"/>
      <c r="BE18" s="365"/>
      <c r="BF18" s="365"/>
      <c r="BG18" s="365"/>
      <c r="BH18" s="365"/>
      <c r="BO18" s="365"/>
    </row>
    <row r="19" spans="1:67" ht="12.2" customHeight="1" x14ac:dyDescent="0.25">
      <c r="A19" s="365" t="s">
        <v>325</v>
      </c>
      <c r="B19" s="651"/>
      <c r="C19" s="787">
        <v>37.5</v>
      </c>
      <c r="D19" s="787">
        <v>30.2</v>
      </c>
      <c r="E19" s="787">
        <v>0</v>
      </c>
      <c r="F19" s="787">
        <v>31.2</v>
      </c>
      <c r="G19" s="787">
        <v>0</v>
      </c>
      <c r="H19" s="787">
        <v>37.200000000000003</v>
      </c>
      <c r="I19" s="787">
        <v>22</v>
      </c>
      <c r="J19" s="787">
        <v>0</v>
      </c>
      <c r="K19" s="787">
        <v>0</v>
      </c>
      <c r="L19" s="787">
        <v>35</v>
      </c>
      <c r="M19" s="787">
        <v>0</v>
      </c>
      <c r="N19" s="787">
        <v>48.8</v>
      </c>
      <c r="O19" s="787">
        <v>32.9</v>
      </c>
      <c r="P19" s="787">
        <v>14.9</v>
      </c>
      <c r="Q19" s="787">
        <v>0</v>
      </c>
      <c r="R19" s="787">
        <v>0</v>
      </c>
      <c r="S19" s="787">
        <v>55.3</v>
      </c>
      <c r="T19" s="787">
        <v>34.9</v>
      </c>
      <c r="U19" s="787">
        <v>16.3</v>
      </c>
      <c r="V19" s="787">
        <v>0</v>
      </c>
      <c r="W19" s="787">
        <v>0</v>
      </c>
      <c r="X19" s="787">
        <v>0</v>
      </c>
      <c r="Y19" s="787">
        <v>0</v>
      </c>
      <c r="Z19" s="787">
        <v>30.5</v>
      </c>
      <c r="AA19" s="787">
        <v>9.8000000000000007</v>
      </c>
      <c r="AB19" s="787">
        <v>0</v>
      </c>
      <c r="AC19" s="787">
        <v>7</v>
      </c>
      <c r="AD19" s="787">
        <v>0</v>
      </c>
      <c r="AE19" s="787">
        <v>13</v>
      </c>
      <c r="AF19" s="787">
        <v>0</v>
      </c>
      <c r="AG19" s="787">
        <v>0</v>
      </c>
      <c r="AH19" s="787">
        <v>35</v>
      </c>
      <c r="AI19" s="787">
        <v>20.5</v>
      </c>
      <c r="AJ19" s="787">
        <v>34.6</v>
      </c>
      <c r="AK19" s="787">
        <v>7.5</v>
      </c>
      <c r="AL19" s="787">
        <v>0</v>
      </c>
      <c r="AM19" s="787">
        <v>0</v>
      </c>
      <c r="AN19" s="787">
        <v>18.7</v>
      </c>
      <c r="AO19" s="787">
        <v>0</v>
      </c>
      <c r="AP19" s="787">
        <v>16.8</v>
      </c>
      <c r="AQ19" s="787">
        <v>10.1</v>
      </c>
      <c r="AR19" s="787">
        <v>5.2</v>
      </c>
      <c r="AS19" s="787">
        <v>0</v>
      </c>
      <c r="AT19" s="787">
        <v>15</v>
      </c>
      <c r="AU19" s="787">
        <v>30</v>
      </c>
      <c r="AV19" s="787">
        <v>0</v>
      </c>
      <c r="AW19" s="787">
        <v>7.5</v>
      </c>
      <c r="AX19" s="657"/>
      <c r="AY19" s="732">
        <v>20.9</v>
      </c>
      <c r="BA19" s="394"/>
      <c r="BB19" s="365"/>
      <c r="BC19" s="365"/>
      <c r="BD19" s="365"/>
      <c r="BE19" s="365"/>
      <c r="BF19" s="365"/>
      <c r="BG19" s="365"/>
      <c r="BH19" s="365"/>
      <c r="BO19" s="365"/>
    </row>
    <row r="20" spans="1:67" ht="12.2" customHeight="1" x14ac:dyDescent="0.2">
      <c r="A20" s="277" t="s">
        <v>323</v>
      </c>
      <c r="B20" s="652">
        <v>4</v>
      </c>
      <c r="C20" s="787">
        <v>100</v>
      </c>
      <c r="D20" s="787">
        <v>100</v>
      </c>
      <c r="E20" s="787">
        <v>100</v>
      </c>
      <c r="F20" s="787">
        <v>100</v>
      </c>
      <c r="G20" s="787">
        <v>100</v>
      </c>
      <c r="H20" s="787">
        <v>100</v>
      </c>
      <c r="I20" s="787">
        <v>100</v>
      </c>
      <c r="J20" s="787">
        <v>100</v>
      </c>
      <c r="K20" s="787">
        <v>100</v>
      </c>
      <c r="L20" s="787">
        <v>100</v>
      </c>
      <c r="M20" s="787">
        <v>100</v>
      </c>
      <c r="N20" s="787">
        <v>100</v>
      </c>
      <c r="O20" s="787">
        <v>100</v>
      </c>
      <c r="P20" s="787">
        <v>100</v>
      </c>
      <c r="Q20" s="787">
        <v>100</v>
      </c>
      <c r="R20" s="787">
        <v>100</v>
      </c>
      <c r="S20" s="787">
        <v>100</v>
      </c>
      <c r="T20" s="787">
        <v>100</v>
      </c>
      <c r="U20" s="787">
        <v>100</v>
      </c>
      <c r="V20" s="787">
        <v>100</v>
      </c>
      <c r="W20" s="787">
        <v>100</v>
      </c>
      <c r="X20" s="787">
        <v>100</v>
      </c>
      <c r="Y20" s="787">
        <v>100</v>
      </c>
      <c r="Z20" s="787">
        <v>100</v>
      </c>
      <c r="AA20" s="787">
        <v>100</v>
      </c>
      <c r="AB20" s="787">
        <v>100</v>
      </c>
      <c r="AC20" s="787">
        <v>100</v>
      </c>
      <c r="AD20" s="787">
        <v>100</v>
      </c>
      <c r="AE20" s="787">
        <v>100</v>
      </c>
      <c r="AF20" s="787">
        <v>100</v>
      </c>
      <c r="AG20" s="787">
        <v>100</v>
      </c>
      <c r="AH20" s="787">
        <v>100</v>
      </c>
      <c r="AI20" s="787">
        <v>100</v>
      </c>
      <c r="AJ20" s="787">
        <v>100</v>
      </c>
      <c r="AK20" s="787">
        <v>100</v>
      </c>
      <c r="AL20" s="787">
        <v>100</v>
      </c>
      <c r="AM20" s="787">
        <v>100</v>
      </c>
      <c r="AN20" s="787">
        <v>100</v>
      </c>
      <c r="AO20" s="787">
        <v>100</v>
      </c>
      <c r="AP20" s="787">
        <v>100</v>
      </c>
      <c r="AQ20" s="787">
        <v>100</v>
      </c>
      <c r="AR20" s="787">
        <v>100</v>
      </c>
      <c r="AS20" s="787">
        <v>100</v>
      </c>
      <c r="AT20" s="787">
        <v>100</v>
      </c>
      <c r="AU20" s="787">
        <v>100</v>
      </c>
      <c r="AV20" s="787">
        <v>100</v>
      </c>
      <c r="AW20" s="787">
        <v>100</v>
      </c>
      <c r="AX20" s="657"/>
      <c r="AY20" s="657"/>
      <c r="BA20" s="394"/>
      <c r="BB20" s="365"/>
      <c r="BC20" s="365"/>
      <c r="BD20" s="365"/>
      <c r="BE20" s="365"/>
      <c r="BF20" s="365"/>
      <c r="BG20" s="365"/>
      <c r="BH20" s="365"/>
      <c r="BO20" s="365"/>
    </row>
    <row r="21" spans="1:67" ht="12.2" customHeight="1" x14ac:dyDescent="0.2">
      <c r="A21" s="365" t="s">
        <v>327</v>
      </c>
      <c r="B21" s="652">
        <v>5</v>
      </c>
      <c r="C21" s="787">
        <v>1209</v>
      </c>
      <c r="D21" s="787">
        <v>280</v>
      </c>
      <c r="E21" s="787">
        <v>1197</v>
      </c>
      <c r="F21" s="787">
        <v>1549</v>
      </c>
      <c r="G21" s="787">
        <v>104</v>
      </c>
      <c r="H21" s="787">
        <v>186</v>
      </c>
      <c r="I21" s="787">
        <v>322</v>
      </c>
      <c r="J21" s="787">
        <v>132</v>
      </c>
      <c r="K21" s="787">
        <v>249</v>
      </c>
      <c r="L21" s="787">
        <v>515</v>
      </c>
      <c r="M21" s="787">
        <v>72</v>
      </c>
      <c r="N21" s="787">
        <v>0</v>
      </c>
      <c r="O21" s="787">
        <v>0</v>
      </c>
      <c r="P21" s="787">
        <v>0</v>
      </c>
      <c r="Q21" s="787">
        <v>0</v>
      </c>
      <c r="R21" s="787">
        <v>0</v>
      </c>
      <c r="S21" s="787">
        <v>3071</v>
      </c>
      <c r="T21" s="787">
        <v>2821</v>
      </c>
      <c r="U21" s="787">
        <v>590</v>
      </c>
      <c r="V21" s="787">
        <v>39</v>
      </c>
      <c r="W21" s="787">
        <v>4920</v>
      </c>
      <c r="X21" s="787">
        <v>98</v>
      </c>
      <c r="Y21" s="787">
        <v>12</v>
      </c>
      <c r="Z21" s="787">
        <v>8060</v>
      </c>
      <c r="AA21" s="787">
        <v>857</v>
      </c>
      <c r="AB21" s="787">
        <v>3238</v>
      </c>
      <c r="AC21" s="787">
        <v>9</v>
      </c>
      <c r="AD21" s="787">
        <v>100</v>
      </c>
      <c r="AE21" s="787">
        <v>113</v>
      </c>
      <c r="AF21" s="787">
        <v>579</v>
      </c>
      <c r="AG21" s="787">
        <v>530</v>
      </c>
      <c r="AH21" s="787">
        <v>627</v>
      </c>
      <c r="AI21" s="787">
        <v>161</v>
      </c>
      <c r="AJ21" s="787">
        <v>227</v>
      </c>
      <c r="AK21" s="787">
        <v>83</v>
      </c>
      <c r="AL21" s="787">
        <v>63</v>
      </c>
      <c r="AM21" s="787">
        <v>2747</v>
      </c>
      <c r="AN21" s="787">
        <v>284</v>
      </c>
      <c r="AO21" s="787">
        <v>52</v>
      </c>
      <c r="AP21" s="787">
        <v>16753</v>
      </c>
      <c r="AQ21" s="787">
        <v>5789</v>
      </c>
      <c r="AR21" s="787">
        <v>3376</v>
      </c>
      <c r="AS21" s="787">
        <v>3142</v>
      </c>
      <c r="AT21" s="787">
        <v>28</v>
      </c>
      <c r="AU21" s="787">
        <v>79</v>
      </c>
      <c r="AV21" s="787">
        <v>101</v>
      </c>
      <c r="AW21" s="787">
        <v>160</v>
      </c>
      <c r="AX21" s="657"/>
      <c r="AY21" s="790">
        <v>64524</v>
      </c>
      <c r="BA21" s="394"/>
      <c r="BB21" s="365"/>
      <c r="BC21" s="365"/>
      <c r="BD21" s="365"/>
      <c r="BE21" s="365"/>
      <c r="BF21" s="365"/>
      <c r="BG21" s="365"/>
      <c r="BH21" s="365"/>
      <c r="BO21" s="365"/>
    </row>
    <row r="22" spans="1:67" ht="12.2" customHeight="1" x14ac:dyDescent="0.2">
      <c r="A22" s="365" t="s">
        <v>328</v>
      </c>
      <c r="B22" s="652">
        <v>6</v>
      </c>
      <c r="C22" s="787">
        <v>80</v>
      </c>
      <c r="D22" s="787">
        <v>26</v>
      </c>
      <c r="E22" s="787">
        <v>110</v>
      </c>
      <c r="F22" s="787">
        <v>144</v>
      </c>
      <c r="G22" s="787">
        <v>9</v>
      </c>
      <c r="H22" s="787">
        <v>0</v>
      </c>
      <c r="I22" s="787">
        <v>0</v>
      </c>
      <c r="J22" s="787">
        <v>0</v>
      </c>
      <c r="K22" s="787">
        <v>2</v>
      </c>
      <c r="L22" s="787">
        <v>7</v>
      </c>
      <c r="M22" s="787">
        <v>1</v>
      </c>
      <c r="N22" s="787">
        <v>233</v>
      </c>
      <c r="O22" s="787">
        <v>200</v>
      </c>
      <c r="P22" s="787">
        <v>71</v>
      </c>
      <c r="Q22" s="787">
        <v>813</v>
      </c>
      <c r="R22" s="787">
        <v>200</v>
      </c>
      <c r="S22" s="787">
        <v>7</v>
      </c>
      <c r="T22" s="787">
        <v>97</v>
      </c>
      <c r="U22" s="787">
        <v>55</v>
      </c>
      <c r="V22" s="787">
        <v>31</v>
      </c>
      <c r="W22" s="787">
        <v>160</v>
      </c>
      <c r="X22" s="787">
        <v>7</v>
      </c>
      <c r="Y22" s="787">
        <v>2</v>
      </c>
      <c r="Z22" s="787">
        <v>815</v>
      </c>
      <c r="AA22" s="787">
        <v>203</v>
      </c>
      <c r="AB22" s="787">
        <v>568</v>
      </c>
      <c r="AC22" s="787">
        <v>0</v>
      </c>
      <c r="AD22" s="787">
        <v>65</v>
      </c>
      <c r="AE22" s="787">
        <v>25</v>
      </c>
      <c r="AF22" s="787">
        <v>65</v>
      </c>
      <c r="AG22" s="787">
        <v>29</v>
      </c>
      <c r="AH22" s="787">
        <v>39</v>
      </c>
      <c r="AI22" s="787">
        <v>10</v>
      </c>
      <c r="AJ22" s="787">
        <v>20</v>
      </c>
      <c r="AK22" s="787">
        <v>3</v>
      </c>
      <c r="AL22" s="787">
        <v>6</v>
      </c>
      <c r="AM22" s="787">
        <v>35</v>
      </c>
      <c r="AN22" s="787">
        <v>3</v>
      </c>
      <c r="AO22" s="787">
        <v>2</v>
      </c>
      <c r="AP22" s="787">
        <v>5</v>
      </c>
      <c r="AQ22" s="787">
        <v>5</v>
      </c>
      <c r="AR22" s="787">
        <v>43</v>
      </c>
      <c r="AS22" s="787">
        <v>101</v>
      </c>
      <c r="AT22" s="787">
        <v>6</v>
      </c>
      <c r="AU22" s="787">
        <v>5</v>
      </c>
      <c r="AV22" s="787">
        <v>11</v>
      </c>
      <c r="AW22" s="787">
        <v>28</v>
      </c>
      <c r="AX22" s="657"/>
      <c r="AY22" s="790">
        <v>4347</v>
      </c>
      <c r="BA22" s="394"/>
      <c r="BB22" s="365"/>
      <c r="BC22" s="365"/>
      <c r="BD22" s="365"/>
      <c r="BE22" s="365"/>
      <c r="BF22" s="365"/>
      <c r="BG22" s="365"/>
      <c r="BH22" s="365"/>
      <c r="BO22" s="365"/>
    </row>
    <row r="23" spans="1:67" ht="12.2" customHeight="1" x14ac:dyDescent="0.25">
      <c r="A23" s="365" t="s">
        <v>389</v>
      </c>
      <c r="B23" s="651"/>
      <c r="C23" s="787">
        <v>235</v>
      </c>
      <c r="D23" s="787">
        <v>39</v>
      </c>
      <c r="E23" s="787">
        <v>171</v>
      </c>
      <c r="F23" s="787">
        <v>437</v>
      </c>
      <c r="G23" s="787">
        <v>16</v>
      </c>
      <c r="H23" s="787">
        <v>101</v>
      </c>
      <c r="I23" s="787">
        <v>233</v>
      </c>
      <c r="J23" s="787">
        <v>27</v>
      </c>
      <c r="K23" s="787">
        <v>37</v>
      </c>
      <c r="L23" s="787">
        <v>204</v>
      </c>
      <c r="M23" s="787">
        <v>20</v>
      </c>
      <c r="N23" s="787">
        <v>10</v>
      </c>
      <c r="O23" s="787">
        <v>11</v>
      </c>
      <c r="P23" s="787">
        <v>8</v>
      </c>
      <c r="Q23" s="787">
        <v>169</v>
      </c>
      <c r="R23" s="787">
        <v>72</v>
      </c>
      <c r="S23" s="787">
        <v>884</v>
      </c>
      <c r="T23" s="787">
        <v>559</v>
      </c>
      <c r="U23" s="787">
        <v>49</v>
      </c>
      <c r="V23" s="787">
        <v>13</v>
      </c>
      <c r="W23" s="787">
        <v>1821</v>
      </c>
      <c r="X23" s="787">
        <v>27</v>
      </c>
      <c r="Y23" s="787">
        <v>4</v>
      </c>
      <c r="Z23" s="787">
        <v>985</v>
      </c>
      <c r="AA23" s="787">
        <v>59</v>
      </c>
      <c r="AB23" s="787">
        <v>217</v>
      </c>
      <c r="AC23" s="787">
        <v>1</v>
      </c>
      <c r="AD23" s="787">
        <v>26</v>
      </c>
      <c r="AE23" s="787">
        <v>34</v>
      </c>
      <c r="AF23" s="787">
        <v>78</v>
      </c>
      <c r="AG23" s="787">
        <v>69</v>
      </c>
      <c r="AH23" s="787">
        <v>101</v>
      </c>
      <c r="AI23" s="787">
        <v>62</v>
      </c>
      <c r="AJ23" s="787">
        <v>0</v>
      </c>
      <c r="AK23" s="787">
        <v>0</v>
      </c>
      <c r="AL23" s="787">
        <v>0</v>
      </c>
      <c r="AM23" s="787">
        <v>77</v>
      </c>
      <c r="AN23" s="787">
        <v>11</v>
      </c>
      <c r="AO23" s="787">
        <v>0</v>
      </c>
      <c r="AP23" s="787">
        <v>247</v>
      </c>
      <c r="AQ23" s="787">
        <v>100</v>
      </c>
      <c r="AR23" s="787">
        <v>31</v>
      </c>
      <c r="AS23" s="787">
        <v>37</v>
      </c>
      <c r="AT23" s="787">
        <v>16</v>
      </c>
      <c r="AU23" s="787">
        <v>19</v>
      </c>
      <c r="AV23" s="787">
        <v>12</v>
      </c>
      <c r="AW23" s="787">
        <v>0</v>
      </c>
      <c r="AX23" s="657"/>
      <c r="AY23" s="790"/>
      <c r="BA23" s="394"/>
      <c r="BB23" s="365"/>
      <c r="BC23" s="365"/>
      <c r="BD23" s="365"/>
      <c r="BE23" s="365"/>
      <c r="BF23" s="365"/>
      <c r="BG23" s="365"/>
      <c r="BH23" s="365"/>
      <c r="BO23" s="365"/>
    </row>
    <row r="24" spans="1:67" ht="12.2" customHeight="1" x14ac:dyDescent="0.25">
      <c r="B24" s="651"/>
      <c r="C24" s="787"/>
      <c r="D24" s="787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7"/>
      <c r="AI24" s="787"/>
      <c r="AJ24" s="787"/>
      <c r="AK24" s="787"/>
      <c r="AL24" s="787"/>
      <c r="AM24" s="787"/>
      <c r="AN24" s="787"/>
      <c r="AO24" s="787"/>
      <c r="AP24" s="787"/>
      <c r="AQ24" s="787"/>
      <c r="AR24" s="787"/>
      <c r="AS24" s="787"/>
      <c r="AT24" s="787"/>
      <c r="AU24" s="787"/>
      <c r="AV24" s="787"/>
      <c r="AW24" s="787"/>
      <c r="AX24" s="657"/>
      <c r="AY24" s="790"/>
      <c r="BA24" s="394"/>
      <c r="BB24" s="365"/>
      <c r="BC24" s="365"/>
      <c r="BD24" s="365"/>
      <c r="BE24" s="365"/>
      <c r="BF24" s="365"/>
      <c r="BG24" s="365"/>
      <c r="BH24" s="365"/>
      <c r="BO24" s="365"/>
    </row>
    <row r="25" spans="1:67" ht="12.2" customHeight="1" x14ac:dyDescent="0.25">
      <c r="A25" s="365" t="s">
        <v>330</v>
      </c>
      <c r="B25" s="651"/>
      <c r="C25" s="673">
        <v>23</v>
      </c>
      <c r="D25" s="787">
        <v>56.8</v>
      </c>
      <c r="E25" s="787">
        <v>59.6</v>
      </c>
      <c r="F25" s="787">
        <v>0</v>
      </c>
      <c r="G25" s="787">
        <v>0</v>
      </c>
      <c r="H25" s="787">
        <v>21.5</v>
      </c>
      <c r="I25" s="787">
        <v>58.5</v>
      </c>
      <c r="J25" s="787">
        <v>37</v>
      </c>
      <c r="K25" s="787">
        <v>99.6</v>
      </c>
      <c r="L25" s="787">
        <v>89.6</v>
      </c>
      <c r="M25" s="787">
        <v>100</v>
      </c>
      <c r="N25" s="787">
        <v>100</v>
      </c>
      <c r="O25" s="787">
        <v>100</v>
      </c>
      <c r="P25" s="787">
        <v>100</v>
      </c>
      <c r="Q25" s="787">
        <v>100</v>
      </c>
      <c r="R25" s="787">
        <v>100</v>
      </c>
      <c r="S25" s="787">
        <v>5.7</v>
      </c>
      <c r="T25" s="787">
        <v>48.2</v>
      </c>
      <c r="U25" s="787">
        <v>78.900000000000006</v>
      </c>
      <c r="V25" s="787">
        <v>79.7</v>
      </c>
      <c r="W25" s="787">
        <v>32</v>
      </c>
      <c r="X25" s="787">
        <v>53.4</v>
      </c>
      <c r="Y25" s="787">
        <v>80.3</v>
      </c>
      <c r="Z25" s="787">
        <v>38.299999999999997</v>
      </c>
      <c r="AA25" s="787">
        <v>65.3</v>
      </c>
      <c r="AB25" s="787">
        <v>71</v>
      </c>
      <c r="AC25" s="787">
        <v>0</v>
      </c>
      <c r="AD25" s="787">
        <v>100</v>
      </c>
      <c r="AE25" s="787">
        <v>100</v>
      </c>
      <c r="AF25" s="787">
        <v>0</v>
      </c>
      <c r="AG25" s="787">
        <v>0</v>
      </c>
      <c r="AH25" s="787">
        <v>0</v>
      </c>
      <c r="AI25" s="787">
        <v>0</v>
      </c>
      <c r="AJ25" s="787">
        <v>13.5</v>
      </c>
      <c r="AK25" s="787">
        <v>74.900000000000006</v>
      </c>
      <c r="AL25" s="787">
        <v>92.2</v>
      </c>
      <c r="AM25" s="787">
        <v>0</v>
      </c>
      <c r="AN25" s="787">
        <v>0</v>
      </c>
      <c r="AO25" s="787">
        <v>0</v>
      </c>
      <c r="AP25" s="678">
        <v>0.7</v>
      </c>
      <c r="AQ25" s="787">
        <v>1.9</v>
      </c>
      <c r="AR25" s="787">
        <v>62.7</v>
      </c>
      <c r="AS25" s="787">
        <v>50.8</v>
      </c>
      <c r="AT25" s="787">
        <v>0</v>
      </c>
      <c r="AU25" s="787">
        <v>0</v>
      </c>
      <c r="AV25" s="787">
        <v>100</v>
      </c>
      <c r="AW25" s="787">
        <v>78.099999999999994</v>
      </c>
      <c r="AX25" s="657"/>
      <c r="AY25" s="790">
        <v>40</v>
      </c>
      <c r="BA25" s="394"/>
      <c r="BB25" s="365"/>
      <c r="BC25" s="365"/>
      <c r="BD25" s="365"/>
      <c r="BE25" s="365"/>
      <c r="BF25" s="365"/>
      <c r="BG25" s="365"/>
      <c r="BH25" s="365"/>
      <c r="BO25" s="365"/>
    </row>
    <row r="26" spans="1:67" ht="12.2" customHeight="1" x14ac:dyDescent="0.25">
      <c r="A26" s="365" t="s">
        <v>331</v>
      </c>
      <c r="B26" s="651"/>
      <c r="C26" s="673">
        <v>0.2</v>
      </c>
      <c r="D26" s="787">
        <v>0.2</v>
      </c>
      <c r="E26" s="787">
        <v>0</v>
      </c>
      <c r="F26" s="787">
        <v>0</v>
      </c>
      <c r="G26" s="787">
        <v>0</v>
      </c>
      <c r="H26" s="787">
        <v>0.9</v>
      </c>
      <c r="I26" s="787">
        <v>0.2</v>
      </c>
      <c r="J26" s="787">
        <v>0</v>
      </c>
      <c r="K26" s="787">
        <v>0.4</v>
      </c>
      <c r="L26" s="787">
        <v>10.4</v>
      </c>
      <c r="M26" s="787">
        <v>0</v>
      </c>
      <c r="N26" s="787">
        <v>0</v>
      </c>
      <c r="O26" s="787">
        <v>0</v>
      </c>
      <c r="P26" s="787">
        <v>0</v>
      </c>
      <c r="Q26" s="787">
        <v>0</v>
      </c>
      <c r="R26" s="787">
        <v>0</v>
      </c>
      <c r="S26" s="787">
        <v>0.2</v>
      </c>
      <c r="T26" s="787">
        <v>2.1</v>
      </c>
      <c r="U26" s="787">
        <v>0.8</v>
      </c>
      <c r="V26" s="787">
        <v>2.4</v>
      </c>
      <c r="W26" s="787">
        <v>0.3</v>
      </c>
      <c r="X26" s="787">
        <v>0</v>
      </c>
      <c r="Y26" s="787">
        <v>0</v>
      </c>
      <c r="Z26" s="787">
        <v>0.5</v>
      </c>
      <c r="AA26" s="787">
        <v>0.2</v>
      </c>
      <c r="AB26" s="787">
        <v>0.6</v>
      </c>
      <c r="AC26" s="787">
        <v>0</v>
      </c>
      <c r="AD26" s="787">
        <v>0</v>
      </c>
      <c r="AE26" s="787">
        <v>0</v>
      </c>
      <c r="AF26" s="787">
        <v>0</v>
      </c>
      <c r="AG26" s="787">
        <v>0</v>
      </c>
      <c r="AH26" s="787">
        <v>0</v>
      </c>
      <c r="AI26" s="787">
        <v>0</v>
      </c>
      <c r="AJ26" s="787">
        <v>0.8</v>
      </c>
      <c r="AK26" s="787">
        <v>25.1</v>
      </c>
      <c r="AL26" s="787">
        <v>7.8</v>
      </c>
      <c r="AM26" s="787">
        <v>0</v>
      </c>
      <c r="AN26" s="787">
        <v>0</v>
      </c>
      <c r="AO26" s="787">
        <v>0</v>
      </c>
      <c r="AP26" s="678">
        <v>0</v>
      </c>
      <c r="AQ26" s="787">
        <v>0.2</v>
      </c>
      <c r="AR26" s="787">
        <v>1</v>
      </c>
      <c r="AS26" s="787">
        <v>0</v>
      </c>
      <c r="AT26" s="787">
        <v>0</v>
      </c>
      <c r="AU26" s="787">
        <v>0</v>
      </c>
      <c r="AV26" s="787">
        <v>0</v>
      </c>
      <c r="AW26" s="787">
        <v>0</v>
      </c>
      <c r="AX26" s="657"/>
      <c r="AY26" s="790">
        <v>1</v>
      </c>
      <c r="BA26" s="394"/>
      <c r="BB26" s="365"/>
      <c r="BC26" s="365"/>
      <c r="BD26" s="365"/>
      <c r="BE26" s="365"/>
      <c r="BF26" s="365"/>
      <c r="BG26" s="365"/>
      <c r="BH26" s="365"/>
      <c r="BO26" s="365"/>
    </row>
    <row r="27" spans="1:67" ht="12.2" customHeight="1" x14ac:dyDescent="0.25">
      <c r="A27" s="365" t="s">
        <v>332</v>
      </c>
      <c r="B27" s="651"/>
      <c r="C27" s="673">
        <v>0.3</v>
      </c>
      <c r="D27" s="787">
        <v>1.9</v>
      </c>
      <c r="E27" s="787">
        <v>0.8</v>
      </c>
      <c r="F27" s="787">
        <v>0</v>
      </c>
      <c r="G27" s="787">
        <v>0</v>
      </c>
      <c r="H27" s="787">
        <v>0</v>
      </c>
      <c r="I27" s="787">
        <v>0</v>
      </c>
      <c r="J27" s="787">
        <v>0</v>
      </c>
      <c r="K27" s="787">
        <v>0</v>
      </c>
      <c r="L27" s="787">
        <v>0</v>
      </c>
      <c r="M27" s="787">
        <v>0</v>
      </c>
      <c r="N27" s="787">
        <v>0</v>
      </c>
      <c r="O27" s="787">
        <v>0</v>
      </c>
      <c r="P27" s="787">
        <v>0</v>
      </c>
      <c r="Q27" s="787">
        <v>0</v>
      </c>
      <c r="R27" s="787">
        <v>0</v>
      </c>
      <c r="S27" s="787">
        <v>0.1</v>
      </c>
      <c r="T27" s="787">
        <v>1.5</v>
      </c>
      <c r="U27" s="787">
        <v>4.3</v>
      </c>
      <c r="V27" s="787">
        <v>5.8</v>
      </c>
      <c r="W27" s="787">
        <v>1.5</v>
      </c>
      <c r="X27" s="787">
        <v>0</v>
      </c>
      <c r="Y27" s="787">
        <v>0</v>
      </c>
      <c r="Z27" s="787">
        <v>0</v>
      </c>
      <c r="AA27" s="787">
        <v>0</v>
      </c>
      <c r="AB27" s="787">
        <v>0</v>
      </c>
      <c r="AC27" s="787">
        <v>0</v>
      </c>
      <c r="AD27" s="787">
        <v>0</v>
      </c>
      <c r="AE27" s="787">
        <v>0</v>
      </c>
      <c r="AF27" s="787">
        <v>0</v>
      </c>
      <c r="AG27" s="787">
        <v>0</v>
      </c>
      <c r="AH27" s="787">
        <v>0</v>
      </c>
      <c r="AI27" s="787">
        <v>0</v>
      </c>
      <c r="AJ27" s="787">
        <v>0</v>
      </c>
      <c r="AK27" s="787">
        <v>0</v>
      </c>
      <c r="AL27" s="787">
        <v>0</v>
      </c>
      <c r="AM27" s="787">
        <v>0</v>
      </c>
      <c r="AN27" s="787">
        <v>0</v>
      </c>
      <c r="AO27" s="787">
        <v>0</v>
      </c>
      <c r="AP27" s="678">
        <v>0.1</v>
      </c>
      <c r="AQ27" s="787">
        <v>0.2</v>
      </c>
      <c r="AR27" s="787">
        <v>0.8</v>
      </c>
      <c r="AS27" s="787">
        <v>1.9</v>
      </c>
      <c r="AT27" s="787">
        <v>0</v>
      </c>
      <c r="AU27" s="787">
        <v>0</v>
      </c>
      <c r="AV27" s="787">
        <v>0</v>
      </c>
      <c r="AW27" s="787">
        <v>0</v>
      </c>
      <c r="AX27" s="657"/>
      <c r="AY27" s="790">
        <v>1</v>
      </c>
      <c r="BA27" s="394"/>
      <c r="BB27" s="365"/>
      <c r="BC27" s="365"/>
      <c r="BD27" s="365"/>
      <c r="BE27" s="365"/>
      <c r="BF27" s="365"/>
      <c r="BG27" s="365"/>
      <c r="BH27" s="365"/>
      <c r="BO27" s="365"/>
    </row>
    <row r="28" spans="1:67" ht="12.2" customHeight="1" x14ac:dyDescent="0.25">
      <c r="A28" s="365" t="s">
        <v>333</v>
      </c>
      <c r="B28" s="651"/>
      <c r="C28" s="673">
        <v>0.1</v>
      </c>
      <c r="D28" s="787">
        <v>1</v>
      </c>
      <c r="E28" s="787">
        <v>1.8</v>
      </c>
      <c r="F28" s="787">
        <v>0</v>
      </c>
      <c r="G28" s="787">
        <v>0</v>
      </c>
      <c r="H28" s="787">
        <v>0</v>
      </c>
      <c r="I28" s="787">
        <v>0</v>
      </c>
      <c r="J28" s="787">
        <v>0</v>
      </c>
      <c r="K28" s="787">
        <v>0</v>
      </c>
      <c r="L28" s="787">
        <v>0</v>
      </c>
      <c r="M28" s="787">
        <v>0</v>
      </c>
      <c r="N28" s="787">
        <v>0</v>
      </c>
      <c r="O28" s="787">
        <v>0</v>
      </c>
      <c r="P28" s="787">
        <v>0</v>
      </c>
      <c r="Q28" s="787">
        <v>0</v>
      </c>
      <c r="R28" s="787">
        <v>0</v>
      </c>
      <c r="S28" s="787">
        <v>4</v>
      </c>
      <c r="T28" s="787">
        <v>2.6</v>
      </c>
      <c r="U28" s="787">
        <v>1.4</v>
      </c>
      <c r="V28" s="787">
        <v>5.7</v>
      </c>
      <c r="W28" s="787">
        <v>0.4</v>
      </c>
      <c r="X28" s="787">
        <v>0</v>
      </c>
      <c r="Y28" s="787">
        <v>0</v>
      </c>
      <c r="Z28" s="787">
        <v>0</v>
      </c>
      <c r="AA28" s="787">
        <v>0</v>
      </c>
      <c r="AB28" s="787">
        <v>0</v>
      </c>
      <c r="AC28" s="787">
        <v>0</v>
      </c>
      <c r="AD28" s="787">
        <v>0</v>
      </c>
      <c r="AE28" s="787">
        <v>0</v>
      </c>
      <c r="AF28" s="787">
        <v>0</v>
      </c>
      <c r="AG28" s="787">
        <v>0</v>
      </c>
      <c r="AH28" s="787">
        <v>0</v>
      </c>
      <c r="AI28" s="787">
        <v>0</v>
      </c>
      <c r="AJ28" s="787">
        <v>0</v>
      </c>
      <c r="AK28" s="787">
        <v>0</v>
      </c>
      <c r="AL28" s="787">
        <v>0</v>
      </c>
      <c r="AM28" s="787">
        <v>0</v>
      </c>
      <c r="AN28" s="787">
        <v>0</v>
      </c>
      <c r="AO28" s="787">
        <v>0</v>
      </c>
      <c r="AP28" s="678">
        <v>0</v>
      </c>
      <c r="AQ28" s="787">
        <v>1.1000000000000001</v>
      </c>
      <c r="AR28" s="787">
        <v>1.3</v>
      </c>
      <c r="AS28" s="787">
        <v>0.3</v>
      </c>
      <c r="AT28" s="787">
        <v>0</v>
      </c>
      <c r="AU28" s="787">
        <v>0</v>
      </c>
      <c r="AV28" s="787">
        <v>0</v>
      </c>
      <c r="AW28" s="787">
        <v>11</v>
      </c>
      <c r="AX28" s="657"/>
      <c r="AY28" s="790">
        <v>1</v>
      </c>
      <c r="BA28" s="394"/>
      <c r="BB28" s="365"/>
      <c r="BC28" s="365"/>
      <c r="BD28" s="365"/>
      <c r="BE28" s="365"/>
      <c r="BF28" s="365"/>
      <c r="BG28" s="365"/>
      <c r="BH28" s="365"/>
      <c r="BO28" s="365"/>
    </row>
    <row r="29" spans="1:67" ht="12.2" customHeight="1" x14ac:dyDescent="0.25">
      <c r="A29" s="365" t="s">
        <v>334</v>
      </c>
      <c r="B29" s="651"/>
      <c r="C29" s="673">
        <v>76.400000000000006</v>
      </c>
      <c r="D29" s="787">
        <v>40.1</v>
      </c>
      <c r="E29" s="787">
        <v>37.799999999999997</v>
      </c>
      <c r="F29" s="787">
        <v>100</v>
      </c>
      <c r="G29" s="787">
        <v>100</v>
      </c>
      <c r="H29" s="787">
        <v>77.599999999999994</v>
      </c>
      <c r="I29" s="787">
        <v>41.4</v>
      </c>
      <c r="J29" s="787">
        <v>63</v>
      </c>
      <c r="K29" s="787">
        <v>0</v>
      </c>
      <c r="L29" s="787">
        <v>0</v>
      </c>
      <c r="M29" s="787">
        <v>0</v>
      </c>
      <c r="N29" s="787">
        <v>0</v>
      </c>
      <c r="O29" s="787">
        <v>0</v>
      </c>
      <c r="P29" s="787">
        <v>0</v>
      </c>
      <c r="Q29" s="787">
        <v>0</v>
      </c>
      <c r="R29" s="787">
        <v>0</v>
      </c>
      <c r="S29" s="787">
        <v>90</v>
      </c>
      <c r="T29" s="787">
        <v>45.6</v>
      </c>
      <c r="U29" s="787">
        <v>14.6</v>
      </c>
      <c r="V29" s="787">
        <v>6.4</v>
      </c>
      <c r="W29" s="787">
        <v>65.8</v>
      </c>
      <c r="X29" s="787">
        <v>46.6</v>
      </c>
      <c r="Y29" s="787">
        <v>19.7</v>
      </c>
      <c r="Z29" s="787">
        <v>61.2</v>
      </c>
      <c r="AA29" s="787">
        <v>34.5</v>
      </c>
      <c r="AB29" s="787">
        <v>28.4</v>
      </c>
      <c r="AC29" s="787">
        <v>100</v>
      </c>
      <c r="AD29" s="787">
        <v>0</v>
      </c>
      <c r="AE29" s="787">
        <v>0</v>
      </c>
      <c r="AF29" s="787">
        <v>100</v>
      </c>
      <c r="AG29" s="787">
        <v>100</v>
      </c>
      <c r="AH29" s="787">
        <v>100</v>
      </c>
      <c r="AI29" s="787">
        <v>100</v>
      </c>
      <c r="AJ29" s="787">
        <v>85.7</v>
      </c>
      <c r="AK29" s="787">
        <v>0</v>
      </c>
      <c r="AL29" s="787">
        <v>0</v>
      </c>
      <c r="AM29" s="787">
        <v>100</v>
      </c>
      <c r="AN29" s="787">
        <v>100</v>
      </c>
      <c r="AO29" s="787">
        <v>100</v>
      </c>
      <c r="AP29" s="678">
        <v>99.2</v>
      </c>
      <c r="AQ29" s="787">
        <v>96.6</v>
      </c>
      <c r="AR29" s="787">
        <v>34.200000000000003</v>
      </c>
      <c r="AS29" s="787">
        <v>47</v>
      </c>
      <c r="AT29" s="787">
        <v>100</v>
      </c>
      <c r="AU29" s="787">
        <v>100</v>
      </c>
      <c r="AV29" s="787">
        <v>0</v>
      </c>
      <c r="AW29" s="787">
        <v>10.9</v>
      </c>
      <c r="AX29" s="657"/>
      <c r="AY29" s="790">
        <v>58</v>
      </c>
      <c r="BA29" s="394"/>
      <c r="BB29" s="365"/>
      <c r="BC29" s="365"/>
      <c r="BD29" s="365"/>
      <c r="BE29" s="365"/>
      <c r="BF29" s="365"/>
      <c r="BG29" s="365"/>
      <c r="BH29" s="365"/>
      <c r="BO29" s="365"/>
    </row>
    <row r="30" spans="1:67" ht="12.2" customHeight="1" x14ac:dyDescent="0.2">
      <c r="A30" s="278" t="s">
        <v>323</v>
      </c>
      <c r="B30" s="652">
        <v>7</v>
      </c>
      <c r="C30" s="674">
        <v>100</v>
      </c>
      <c r="D30" s="787">
        <v>100</v>
      </c>
      <c r="E30" s="787">
        <v>100</v>
      </c>
      <c r="F30" s="787">
        <v>100</v>
      </c>
      <c r="G30" s="787">
        <v>100</v>
      </c>
      <c r="H30" s="787">
        <v>100</v>
      </c>
      <c r="I30" s="787">
        <v>100.1</v>
      </c>
      <c r="J30" s="787">
        <v>100</v>
      </c>
      <c r="K30" s="787">
        <v>100</v>
      </c>
      <c r="L30" s="787">
        <v>100</v>
      </c>
      <c r="M30" s="787">
        <v>100</v>
      </c>
      <c r="N30" s="787">
        <v>100</v>
      </c>
      <c r="O30" s="787">
        <v>100</v>
      </c>
      <c r="P30" s="787">
        <v>100</v>
      </c>
      <c r="Q30" s="787">
        <v>100</v>
      </c>
      <c r="R30" s="787">
        <v>100</v>
      </c>
      <c r="S30" s="787">
        <v>100</v>
      </c>
      <c r="T30" s="787">
        <v>100</v>
      </c>
      <c r="U30" s="787">
        <v>100</v>
      </c>
      <c r="V30" s="787">
        <v>100</v>
      </c>
      <c r="W30" s="787">
        <v>100</v>
      </c>
      <c r="X30" s="787">
        <v>100</v>
      </c>
      <c r="Y30" s="787">
        <v>100</v>
      </c>
      <c r="Z30" s="787">
        <v>100</v>
      </c>
      <c r="AA30" s="787">
        <v>100</v>
      </c>
      <c r="AB30" s="787">
        <v>100</v>
      </c>
      <c r="AC30" s="787">
        <v>100</v>
      </c>
      <c r="AD30" s="787">
        <v>100</v>
      </c>
      <c r="AE30" s="787">
        <v>100</v>
      </c>
      <c r="AF30" s="787">
        <v>100</v>
      </c>
      <c r="AG30" s="787">
        <v>100</v>
      </c>
      <c r="AH30" s="787">
        <v>100</v>
      </c>
      <c r="AI30" s="787">
        <v>100</v>
      </c>
      <c r="AJ30" s="787">
        <v>100</v>
      </c>
      <c r="AK30" s="787">
        <v>100</v>
      </c>
      <c r="AL30" s="787">
        <v>100</v>
      </c>
      <c r="AM30" s="787">
        <v>100</v>
      </c>
      <c r="AN30" s="787">
        <v>100</v>
      </c>
      <c r="AO30" s="787">
        <v>100</v>
      </c>
      <c r="AP30" s="733">
        <v>100</v>
      </c>
      <c r="AQ30" s="787">
        <v>100</v>
      </c>
      <c r="AR30" s="787">
        <v>100</v>
      </c>
      <c r="AS30" s="787">
        <v>100</v>
      </c>
      <c r="AT30" s="787">
        <v>100</v>
      </c>
      <c r="AU30" s="787">
        <v>100</v>
      </c>
      <c r="AV30" s="787">
        <v>100</v>
      </c>
      <c r="AW30" s="787">
        <v>100</v>
      </c>
      <c r="AX30" s="790"/>
      <c r="AY30" s="790">
        <v>100</v>
      </c>
      <c r="BA30" s="394"/>
      <c r="BB30" s="365"/>
      <c r="BC30" s="365"/>
      <c r="BD30" s="365"/>
      <c r="BE30" s="365"/>
      <c r="BF30" s="365"/>
      <c r="BG30" s="365"/>
      <c r="BH30" s="365"/>
      <c r="BO30" s="365"/>
    </row>
    <row r="31" spans="1:67" ht="12.2" customHeight="1" x14ac:dyDescent="0.25">
      <c r="A31" s="278"/>
      <c r="B31" s="651"/>
      <c r="C31" s="787"/>
      <c r="D31" s="787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7"/>
      <c r="AI31" s="787"/>
      <c r="AJ31" s="787"/>
      <c r="AK31" s="787"/>
      <c r="AL31" s="787"/>
      <c r="AM31" s="787"/>
      <c r="AN31" s="787"/>
      <c r="AO31" s="787"/>
      <c r="AP31" s="787"/>
      <c r="AQ31" s="787"/>
      <c r="AR31" s="787"/>
      <c r="AS31" s="787"/>
      <c r="AT31" s="787"/>
      <c r="AU31" s="787"/>
      <c r="AV31" s="787"/>
      <c r="AW31" s="787"/>
      <c r="AX31" s="790"/>
      <c r="AY31" s="790"/>
      <c r="BA31" s="394"/>
      <c r="BB31" s="365"/>
      <c r="BC31" s="365"/>
      <c r="BD31" s="365"/>
      <c r="BE31" s="365"/>
      <c r="BF31" s="365"/>
      <c r="BG31" s="365"/>
      <c r="BH31" s="365"/>
      <c r="BO31" s="365"/>
    </row>
    <row r="32" spans="1:67" ht="12.2" customHeight="1" x14ac:dyDescent="0.2">
      <c r="A32" s="365" t="s">
        <v>335</v>
      </c>
      <c r="B32" s="652">
        <v>8</v>
      </c>
      <c r="C32" s="787">
        <v>0.2</v>
      </c>
      <c r="D32" s="787">
        <v>0.1</v>
      </c>
      <c r="E32" s="787">
        <v>0.2</v>
      </c>
      <c r="F32" s="787">
        <v>0.4</v>
      </c>
      <c r="G32" s="787">
        <v>0.1</v>
      </c>
      <c r="H32" s="787">
        <v>0</v>
      </c>
      <c r="I32" s="787">
        <v>0</v>
      </c>
      <c r="J32" s="787">
        <v>0</v>
      </c>
      <c r="K32" s="787">
        <v>0</v>
      </c>
      <c r="L32" s="787">
        <v>0</v>
      </c>
      <c r="M32" s="787">
        <v>0</v>
      </c>
      <c r="N32" s="787">
        <v>16</v>
      </c>
      <c r="O32" s="787">
        <v>16</v>
      </c>
      <c r="P32" s="787">
        <v>16</v>
      </c>
      <c r="Q32" s="787">
        <v>16</v>
      </c>
      <c r="R32" s="787">
        <v>16</v>
      </c>
      <c r="S32" s="787">
        <v>18</v>
      </c>
      <c r="T32" s="787">
        <v>18</v>
      </c>
      <c r="U32" s="787">
        <v>18</v>
      </c>
      <c r="V32" s="787">
        <v>18</v>
      </c>
      <c r="W32" s="787">
        <v>18</v>
      </c>
      <c r="X32" s="787">
        <v>18</v>
      </c>
      <c r="Y32" s="787">
        <v>18</v>
      </c>
      <c r="Z32" s="787">
        <v>0</v>
      </c>
      <c r="AA32" s="787">
        <v>0</v>
      </c>
      <c r="AB32" s="787">
        <v>0</v>
      </c>
      <c r="AC32" s="787">
        <v>0</v>
      </c>
      <c r="AD32" s="787">
        <v>0</v>
      </c>
      <c r="AE32" s="787">
        <v>0</v>
      </c>
      <c r="AF32" s="787">
        <v>0.3</v>
      </c>
      <c r="AG32" s="787">
        <v>0.1</v>
      </c>
      <c r="AH32" s="787">
        <v>0.2</v>
      </c>
      <c r="AI32" s="787">
        <v>0</v>
      </c>
      <c r="AJ32" s="787">
        <v>0</v>
      </c>
      <c r="AK32" s="787">
        <v>0</v>
      </c>
      <c r="AL32" s="787">
        <v>0</v>
      </c>
      <c r="AM32" s="787">
        <v>0</v>
      </c>
      <c r="AN32" s="787">
        <v>0</v>
      </c>
      <c r="AO32" s="787">
        <v>0</v>
      </c>
      <c r="AP32" s="787">
        <v>0</v>
      </c>
      <c r="AQ32" s="787">
        <v>0</v>
      </c>
      <c r="AR32" s="787">
        <v>0</v>
      </c>
      <c r="AS32" s="787">
        <v>0</v>
      </c>
      <c r="AT32" s="787">
        <v>3</v>
      </c>
      <c r="AU32" s="787">
        <v>3</v>
      </c>
      <c r="AV32" s="787">
        <v>1</v>
      </c>
      <c r="AW32" s="787">
        <v>0</v>
      </c>
      <c r="AX32" s="657"/>
      <c r="AY32" s="790">
        <v>215</v>
      </c>
      <c r="BA32" s="394"/>
      <c r="BB32" s="365"/>
      <c r="BC32" s="365"/>
      <c r="BD32" s="365"/>
      <c r="BE32" s="365"/>
      <c r="BF32" s="365"/>
      <c r="BG32" s="365"/>
      <c r="BH32" s="365"/>
      <c r="BO32" s="365"/>
    </row>
    <row r="33" spans="1:68" ht="12.2" customHeight="1" x14ac:dyDescent="0.2">
      <c r="A33" s="365" t="s">
        <v>390</v>
      </c>
      <c r="B33" s="652">
        <v>9</v>
      </c>
      <c r="C33" s="787">
        <v>158</v>
      </c>
      <c r="D33" s="787">
        <v>121</v>
      </c>
      <c r="E33" s="787">
        <v>75</v>
      </c>
      <c r="F33" s="787">
        <v>101</v>
      </c>
      <c r="G33" s="787">
        <v>94</v>
      </c>
      <c r="H33" s="787">
        <v>128</v>
      </c>
      <c r="I33" s="787">
        <v>90</v>
      </c>
      <c r="J33" s="787">
        <v>52</v>
      </c>
      <c r="K33" s="787">
        <v>211</v>
      </c>
      <c r="L33" s="787">
        <v>74</v>
      </c>
      <c r="M33" s="787">
        <v>5</v>
      </c>
      <c r="N33" s="787">
        <v>14</v>
      </c>
      <c r="O33" s="787">
        <v>11</v>
      </c>
      <c r="P33" s="787">
        <v>35</v>
      </c>
      <c r="Q33" s="787">
        <v>69</v>
      </c>
      <c r="R33" s="787">
        <v>124</v>
      </c>
      <c r="S33" s="787">
        <v>5</v>
      </c>
      <c r="T33" s="787">
        <v>40</v>
      </c>
      <c r="U33" s="787">
        <v>78</v>
      </c>
      <c r="V33" s="787">
        <v>323</v>
      </c>
      <c r="W33" s="787">
        <v>25</v>
      </c>
      <c r="X33" s="787">
        <v>53</v>
      </c>
      <c r="Y33" s="787">
        <v>244</v>
      </c>
      <c r="Z33" s="787">
        <v>0</v>
      </c>
      <c r="AA33" s="787">
        <v>0</v>
      </c>
      <c r="AB33" s="787">
        <v>0</v>
      </c>
      <c r="AC33" s="787">
        <v>0</v>
      </c>
      <c r="AD33" s="787">
        <v>0</v>
      </c>
      <c r="AE33" s="787">
        <v>0</v>
      </c>
      <c r="AF33" s="787">
        <v>195</v>
      </c>
      <c r="AG33" s="787">
        <v>115</v>
      </c>
      <c r="AH33" s="787">
        <v>101</v>
      </c>
      <c r="AI33" s="787">
        <v>78</v>
      </c>
      <c r="AJ33" s="787">
        <v>0</v>
      </c>
      <c r="AK33" s="787">
        <v>0</v>
      </c>
      <c r="AL33" s="787">
        <v>0</v>
      </c>
      <c r="AM33" s="787">
        <v>25</v>
      </c>
      <c r="AN33" s="787">
        <v>20</v>
      </c>
      <c r="AO33" s="787">
        <v>9</v>
      </c>
      <c r="AP33" s="787">
        <v>0</v>
      </c>
      <c r="AQ33" s="787">
        <v>0</v>
      </c>
      <c r="AR33" s="787">
        <v>0</v>
      </c>
      <c r="AS33" s="787">
        <v>0</v>
      </c>
      <c r="AT33" s="787">
        <v>247</v>
      </c>
      <c r="AU33" s="787">
        <v>60</v>
      </c>
      <c r="AV33" s="787">
        <v>0</v>
      </c>
      <c r="AW33" s="787">
        <v>0</v>
      </c>
      <c r="AX33" s="657"/>
      <c r="AY33" s="790"/>
      <c r="BB33" s="365"/>
      <c r="BC33" s="365"/>
      <c r="BD33" s="365"/>
      <c r="BE33" s="365"/>
      <c r="BF33" s="365"/>
      <c r="BG33" s="365"/>
      <c r="BH33" s="365"/>
      <c r="BO33" s="365"/>
    </row>
    <row r="34" spans="1:68" ht="12.2" customHeight="1" x14ac:dyDescent="0.2">
      <c r="B34" s="466"/>
      <c r="C34" s="354"/>
      <c r="D34" s="354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54"/>
      <c r="AG34" s="362"/>
      <c r="AH34" s="362"/>
      <c r="AI34" s="354"/>
      <c r="AJ34" s="354"/>
      <c r="AK34" s="354"/>
      <c r="AL34" s="354"/>
      <c r="AM34" s="354"/>
      <c r="AN34" s="354"/>
      <c r="AO34" s="354"/>
      <c r="AP34" s="362"/>
      <c r="AQ34" s="362"/>
      <c r="AR34" s="362"/>
      <c r="AS34" s="362"/>
      <c r="AT34" s="468"/>
      <c r="AU34" s="468"/>
      <c r="AV34" s="362"/>
      <c r="AW34" s="362"/>
      <c r="BB34" s="365"/>
      <c r="BC34" s="365"/>
      <c r="BD34" s="365"/>
      <c r="BE34" s="365"/>
      <c r="BF34" s="365"/>
      <c r="BG34" s="365"/>
      <c r="BH34" s="365"/>
      <c r="BO34" s="365"/>
    </row>
    <row r="35" spans="1:68" ht="12.2" customHeight="1" x14ac:dyDescent="0.2">
      <c r="B35" s="470"/>
      <c r="C35" s="354"/>
      <c r="D35" s="354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54"/>
      <c r="AG35" s="362"/>
      <c r="AH35" s="362"/>
      <c r="AI35" s="354"/>
      <c r="AJ35" s="354"/>
      <c r="AK35" s="354"/>
      <c r="AL35" s="354"/>
      <c r="AM35" s="354"/>
      <c r="AN35" s="354"/>
      <c r="AO35" s="354"/>
      <c r="AP35" s="362"/>
      <c r="AQ35" s="362"/>
      <c r="AR35" s="362"/>
      <c r="AS35" s="362"/>
      <c r="AT35" s="468"/>
      <c r="AU35" s="468"/>
      <c r="AV35" s="362"/>
      <c r="AW35" s="362"/>
      <c r="BB35" s="365"/>
      <c r="BC35" s="365"/>
      <c r="BD35" s="365"/>
      <c r="BE35" s="365"/>
      <c r="BF35" s="365"/>
      <c r="BG35" s="365"/>
      <c r="BH35" s="365"/>
      <c r="BO35" s="365"/>
    </row>
    <row r="36" spans="1:68" ht="12.2" customHeight="1" x14ac:dyDescent="0.2">
      <c r="C36" s="354"/>
      <c r="D36" s="354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54"/>
      <c r="AG36" s="362"/>
      <c r="AH36" s="362"/>
      <c r="AI36" s="354"/>
      <c r="AJ36" s="354"/>
      <c r="AK36" s="354"/>
      <c r="AL36" s="354"/>
      <c r="AM36" s="354"/>
      <c r="AN36" s="354"/>
      <c r="AO36" s="354"/>
      <c r="AP36" s="362"/>
      <c r="AQ36" s="362"/>
      <c r="AR36" s="362" t="s">
        <v>129</v>
      </c>
      <c r="AS36" s="362"/>
      <c r="AT36" s="468"/>
      <c r="AU36" s="468"/>
      <c r="AV36" s="362"/>
      <c r="AW36" s="362"/>
      <c r="BB36" s="365"/>
      <c r="BC36" s="365"/>
      <c r="BD36" s="365"/>
      <c r="BE36" s="365"/>
      <c r="BF36" s="365"/>
      <c r="BG36" s="365"/>
      <c r="BH36" s="365"/>
      <c r="BO36" s="365"/>
    </row>
    <row r="37" spans="1:68" ht="12.2" customHeight="1" x14ac:dyDescent="0.2">
      <c r="A37" s="271" t="s">
        <v>339</v>
      </c>
      <c r="F37" s="362"/>
      <c r="G37" s="362"/>
      <c r="H37" s="362"/>
      <c r="I37" s="362"/>
      <c r="J37" s="362"/>
      <c r="K37" s="362"/>
      <c r="L37" s="362"/>
      <c r="M37" s="362"/>
      <c r="Q37" s="362"/>
      <c r="R37" s="362"/>
      <c r="V37" s="362"/>
      <c r="W37" s="362"/>
      <c r="X37" s="362"/>
      <c r="Y37" s="362"/>
      <c r="AC37" s="362"/>
      <c r="AG37" s="362" t="s">
        <v>514</v>
      </c>
      <c r="AH37" s="362"/>
      <c r="AL37" s="354"/>
      <c r="AM37" s="354"/>
      <c r="AN37" s="354"/>
      <c r="AO37" s="354"/>
      <c r="AS37" s="362"/>
      <c r="AT37" s="468"/>
      <c r="AU37" s="468"/>
      <c r="AV37" s="362"/>
      <c r="AW37" s="362"/>
      <c r="BB37" s="365"/>
      <c r="BC37" s="365"/>
      <c r="BD37" s="365"/>
      <c r="BE37" s="365"/>
      <c r="BF37" s="365"/>
      <c r="BG37" s="365"/>
      <c r="BH37" s="365"/>
      <c r="BO37" s="365"/>
    </row>
    <row r="38" spans="1:68" s="368" customFormat="1" ht="12.2" customHeight="1" x14ac:dyDescent="0.2"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 t="s">
        <v>515</v>
      </c>
      <c r="AH38" s="362"/>
      <c r="AI38" s="362"/>
      <c r="AJ38" s="362"/>
      <c r="AK38" s="362"/>
      <c r="AL38" s="362"/>
      <c r="AM38" s="362"/>
      <c r="AN38" s="362"/>
      <c r="AO38" s="362"/>
      <c r="AP38" s="362" t="s">
        <v>129</v>
      </c>
      <c r="AQ38" s="362"/>
      <c r="AR38" s="362"/>
      <c r="AS38" s="362"/>
      <c r="AT38" s="468"/>
      <c r="AU38" s="468"/>
      <c r="AV38" s="362"/>
      <c r="AW38" s="362"/>
      <c r="AX38" s="251"/>
      <c r="AY38" s="251"/>
      <c r="AZ38" s="251"/>
      <c r="BA38" s="251"/>
      <c r="BI38" s="251"/>
      <c r="BJ38" s="251"/>
      <c r="BK38" s="251"/>
      <c r="BL38" s="251"/>
      <c r="BM38" s="251"/>
      <c r="BN38" s="251"/>
    </row>
    <row r="39" spans="1:68" s="368" customFormat="1" ht="12.2" customHeight="1" x14ac:dyDescent="0.2">
      <c r="C39" s="948" t="s">
        <v>501</v>
      </c>
      <c r="D39" s="948"/>
      <c r="E39" s="948"/>
      <c r="F39" s="362"/>
      <c r="G39" s="362"/>
      <c r="H39" s="362"/>
      <c r="I39" s="362"/>
      <c r="J39" s="362"/>
      <c r="K39" s="362"/>
      <c r="L39" s="362"/>
      <c r="M39" s="362"/>
      <c r="N39" s="948" t="s">
        <v>501</v>
      </c>
      <c r="O39" s="948"/>
      <c r="P39" s="948"/>
      <c r="Q39" s="362"/>
      <c r="R39" s="362"/>
      <c r="S39" s="948" t="s">
        <v>501</v>
      </c>
      <c r="T39" s="948"/>
      <c r="U39" s="948"/>
      <c r="V39" s="362"/>
      <c r="W39" s="362"/>
      <c r="X39" s="362"/>
      <c r="Y39" s="362"/>
      <c r="Z39" s="948" t="s">
        <v>501</v>
      </c>
      <c r="AA39" s="948"/>
      <c r="AB39" s="948"/>
      <c r="AC39" s="362"/>
      <c r="AD39" s="948" t="s">
        <v>501</v>
      </c>
      <c r="AE39" s="948"/>
      <c r="AF39" s="948"/>
      <c r="AG39" s="362"/>
      <c r="AH39" s="362"/>
      <c r="AI39" s="948" t="s">
        <v>501</v>
      </c>
      <c r="AJ39" s="948"/>
      <c r="AK39" s="948"/>
      <c r="AL39" s="362"/>
      <c r="AM39" s="948" t="s">
        <v>501</v>
      </c>
      <c r="AN39" s="948"/>
      <c r="AO39" s="948"/>
      <c r="AP39" s="948" t="s">
        <v>501</v>
      </c>
      <c r="AQ39" s="948"/>
      <c r="AR39" s="948"/>
      <c r="AS39" s="362"/>
      <c r="AT39" s="468"/>
      <c r="AU39" s="468"/>
      <c r="AV39" s="362"/>
      <c r="AW39" s="362"/>
      <c r="AX39" s="251"/>
      <c r="AY39" s="251"/>
      <c r="AZ39" s="251"/>
      <c r="BA39" s="251"/>
      <c r="BI39" s="251"/>
      <c r="BJ39" s="251"/>
      <c r="BK39" s="251"/>
      <c r="BL39" s="251"/>
      <c r="BM39" s="251"/>
      <c r="BN39" s="251"/>
    </row>
    <row r="40" spans="1:68" s="368" customFormat="1" ht="12.2" customHeight="1" x14ac:dyDescent="0.2"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468"/>
      <c r="AU40" s="468"/>
      <c r="AV40" s="362"/>
      <c r="AW40" s="362"/>
      <c r="AX40" s="251"/>
      <c r="AY40" s="251"/>
      <c r="AZ40" s="251"/>
      <c r="BA40" s="251"/>
      <c r="BI40" s="251"/>
      <c r="BJ40" s="251"/>
      <c r="BK40" s="251"/>
      <c r="BL40" s="251"/>
      <c r="BM40" s="251"/>
      <c r="BN40" s="251"/>
    </row>
    <row r="41" spans="1:68" s="368" customFormat="1" ht="12.2" customHeight="1" x14ac:dyDescent="0.2"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468"/>
      <c r="AU41" s="468"/>
      <c r="AV41" s="362"/>
      <c r="AW41" s="362"/>
      <c r="AX41" s="251"/>
      <c r="AY41" s="251"/>
      <c r="AZ41" s="251"/>
      <c r="BA41" s="251"/>
      <c r="BI41" s="251"/>
      <c r="BJ41" s="251"/>
      <c r="BK41" s="251"/>
      <c r="BL41" s="251"/>
      <c r="BM41" s="251"/>
      <c r="BN41" s="251"/>
    </row>
    <row r="42" spans="1:68" ht="12.2" customHeight="1" x14ac:dyDescent="0.2">
      <c r="AW42" s="368"/>
      <c r="BP42" s="370"/>
    </row>
    <row r="43" spans="1:68" ht="12.2" customHeight="1" x14ac:dyDescent="0.2">
      <c r="C43" s="279" t="s">
        <v>340</v>
      </c>
      <c r="D43" s="466"/>
      <c r="E43" s="471"/>
      <c r="F43" s="471"/>
      <c r="G43" s="471"/>
      <c r="H43" s="473"/>
      <c r="I43" s="471"/>
      <c r="J43" s="471"/>
      <c r="K43" s="279" t="s">
        <v>340</v>
      </c>
      <c r="L43" s="577"/>
      <c r="M43" s="682"/>
      <c r="N43" s="682"/>
      <c r="O43" s="682"/>
      <c r="P43" s="473"/>
      <c r="Q43" s="471"/>
      <c r="R43" s="471"/>
      <c r="S43" s="279" t="s">
        <v>340</v>
      </c>
      <c r="T43" s="577"/>
      <c r="U43" s="682"/>
      <c r="V43" s="682"/>
      <c r="W43" s="682"/>
      <c r="X43" s="473"/>
      <c r="Y43" s="471"/>
      <c r="Z43" s="279" t="s">
        <v>340</v>
      </c>
      <c r="AA43" s="577"/>
      <c r="AB43" s="682"/>
      <c r="AC43" s="682"/>
      <c r="AD43" s="682"/>
      <c r="AE43" s="473"/>
      <c r="AF43" s="470"/>
      <c r="AG43" s="279" t="s">
        <v>340</v>
      </c>
      <c r="AH43" s="577"/>
      <c r="AI43" s="682"/>
      <c r="AJ43" s="682"/>
      <c r="AK43" s="682"/>
      <c r="AL43" s="473"/>
      <c r="AM43" s="279" t="s">
        <v>340</v>
      </c>
      <c r="AN43" s="577"/>
      <c r="AO43" s="682"/>
      <c r="AP43" s="682"/>
      <c r="AQ43" s="682"/>
      <c r="AR43" s="473"/>
      <c r="AS43" s="473"/>
      <c r="AT43" s="473"/>
      <c r="AU43" s="473"/>
      <c r="AV43" s="279" t="s">
        <v>340</v>
      </c>
      <c r="AW43" s="577"/>
      <c r="AX43" s="682"/>
      <c r="AY43" s="682"/>
      <c r="AZ43" s="682"/>
      <c r="BA43" s="473"/>
      <c r="BP43" s="370"/>
    </row>
    <row r="44" spans="1:68" ht="12.2" customHeight="1" x14ac:dyDescent="0.2">
      <c r="C44" s="280" t="s">
        <v>563</v>
      </c>
      <c r="D44" s="466"/>
      <c r="E44" s="471"/>
      <c r="F44" s="471"/>
      <c r="G44" s="471"/>
      <c r="H44" s="474"/>
      <c r="I44" s="471"/>
      <c r="J44" s="471"/>
      <c r="K44" s="280" t="s">
        <v>563</v>
      </c>
      <c r="L44" s="577"/>
      <c r="M44" s="682"/>
      <c r="N44" s="682"/>
      <c r="O44" s="682"/>
      <c r="P44" s="474"/>
      <c r="Q44" s="471"/>
      <c r="R44" s="471"/>
      <c r="S44" s="280" t="s">
        <v>563</v>
      </c>
      <c r="T44" s="577"/>
      <c r="U44" s="682"/>
      <c r="V44" s="682"/>
      <c r="W44" s="682"/>
      <c r="X44" s="474"/>
      <c r="Y44" s="471"/>
      <c r="Z44" s="280" t="s">
        <v>563</v>
      </c>
      <c r="AA44" s="577"/>
      <c r="AB44" s="682"/>
      <c r="AC44" s="682"/>
      <c r="AD44" s="682"/>
      <c r="AE44" s="474"/>
      <c r="AF44" s="470"/>
      <c r="AG44" s="280" t="s">
        <v>563</v>
      </c>
      <c r="AH44" s="577"/>
      <c r="AI44" s="682"/>
      <c r="AJ44" s="682"/>
      <c r="AK44" s="682"/>
      <c r="AL44" s="474"/>
      <c r="AM44" s="280" t="s">
        <v>563</v>
      </c>
      <c r="AN44" s="577"/>
      <c r="AO44" s="682"/>
      <c r="AP44" s="682"/>
      <c r="AQ44" s="682"/>
      <c r="AR44" s="474"/>
      <c r="AS44" s="474"/>
      <c r="AT44" s="474"/>
      <c r="AU44" s="474"/>
      <c r="AV44" s="280" t="s">
        <v>563</v>
      </c>
      <c r="AW44" s="577"/>
      <c r="AX44" s="682"/>
      <c r="AY44" s="682"/>
      <c r="AZ44" s="682"/>
      <c r="BA44" s="474"/>
      <c r="BP44" s="370"/>
    </row>
    <row r="45" spans="1:68" ht="12.2" customHeight="1" x14ac:dyDescent="0.2">
      <c r="C45" s="280" t="s">
        <v>341</v>
      </c>
      <c r="D45" s="466"/>
      <c r="E45" s="471"/>
      <c r="F45" s="471"/>
      <c r="G45" s="471"/>
      <c r="H45" s="474"/>
      <c r="I45" s="471"/>
      <c r="J45" s="471"/>
      <c r="K45" s="280" t="s">
        <v>341</v>
      </c>
      <c r="L45" s="577"/>
      <c r="M45" s="682"/>
      <c r="N45" s="682"/>
      <c r="O45" s="682"/>
      <c r="P45" s="474"/>
      <c r="Q45" s="471"/>
      <c r="R45" s="471"/>
      <c r="S45" s="280" t="s">
        <v>341</v>
      </c>
      <c r="T45" s="577"/>
      <c r="U45" s="682"/>
      <c r="V45" s="682"/>
      <c r="W45" s="682"/>
      <c r="X45" s="474"/>
      <c r="Y45" s="471"/>
      <c r="Z45" s="280" t="s">
        <v>341</v>
      </c>
      <c r="AA45" s="577"/>
      <c r="AB45" s="682"/>
      <c r="AC45" s="682"/>
      <c r="AD45" s="682"/>
      <c r="AE45" s="474"/>
      <c r="AF45" s="470"/>
      <c r="AG45" s="280" t="s">
        <v>341</v>
      </c>
      <c r="AH45" s="577"/>
      <c r="AI45" s="682"/>
      <c r="AJ45" s="682"/>
      <c r="AK45" s="682"/>
      <c r="AL45" s="474"/>
      <c r="AM45" s="280" t="s">
        <v>341</v>
      </c>
      <c r="AN45" s="577"/>
      <c r="AO45" s="682"/>
      <c r="AP45" s="682"/>
      <c r="AQ45" s="682"/>
      <c r="AR45" s="474"/>
      <c r="AS45" s="474"/>
      <c r="AT45" s="474"/>
      <c r="AU45" s="474"/>
      <c r="AV45" s="280" t="s">
        <v>341</v>
      </c>
      <c r="AW45" s="577"/>
      <c r="AX45" s="682"/>
      <c r="AY45" s="682"/>
      <c r="AZ45" s="682"/>
      <c r="BA45" s="474"/>
      <c r="BP45" s="370"/>
    </row>
    <row r="46" spans="1:68" ht="12.2" customHeight="1" x14ac:dyDescent="0.2">
      <c r="C46" s="280" t="s">
        <v>342</v>
      </c>
      <c r="D46" s="466"/>
      <c r="E46" s="471"/>
      <c r="F46" s="471"/>
      <c r="G46" s="471"/>
      <c r="H46" s="474"/>
      <c r="I46" s="471"/>
      <c r="J46" s="471"/>
      <c r="K46" s="280" t="s">
        <v>342</v>
      </c>
      <c r="L46" s="577"/>
      <c r="M46" s="682"/>
      <c r="N46" s="682"/>
      <c r="O46" s="682"/>
      <c r="P46" s="474"/>
      <c r="Q46" s="471"/>
      <c r="R46" s="471"/>
      <c r="S46" s="280" t="s">
        <v>342</v>
      </c>
      <c r="T46" s="577"/>
      <c r="U46" s="682"/>
      <c r="V46" s="682"/>
      <c r="W46" s="682"/>
      <c r="X46" s="474"/>
      <c r="Y46" s="471"/>
      <c r="Z46" s="280" t="s">
        <v>342</v>
      </c>
      <c r="AA46" s="577"/>
      <c r="AB46" s="682"/>
      <c r="AC46" s="682"/>
      <c r="AD46" s="682"/>
      <c r="AE46" s="474"/>
      <c r="AF46" s="470"/>
      <c r="AG46" s="280" t="s">
        <v>342</v>
      </c>
      <c r="AH46" s="577"/>
      <c r="AI46" s="682"/>
      <c r="AJ46" s="682"/>
      <c r="AK46" s="682"/>
      <c r="AL46" s="474"/>
      <c r="AM46" s="280" t="s">
        <v>342</v>
      </c>
      <c r="AN46" s="577"/>
      <c r="AO46" s="682"/>
      <c r="AP46" s="682"/>
      <c r="AQ46" s="682"/>
      <c r="AR46" s="474"/>
      <c r="AS46" s="474"/>
      <c r="AT46" s="474"/>
      <c r="AU46" s="474"/>
      <c r="AV46" s="280" t="s">
        <v>342</v>
      </c>
      <c r="AW46" s="577"/>
      <c r="AX46" s="682"/>
      <c r="AY46" s="682"/>
      <c r="AZ46" s="682"/>
      <c r="BA46" s="474"/>
      <c r="BP46" s="370"/>
    </row>
    <row r="47" spans="1:68" ht="12.2" customHeight="1" x14ac:dyDescent="0.2">
      <c r="C47" s="280" t="s">
        <v>343</v>
      </c>
      <c r="D47" s="466"/>
      <c r="E47" s="471"/>
      <c r="F47" s="471"/>
      <c r="G47" s="471"/>
      <c r="H47" s="474"/>
      <c r="I47" s="471"/>
      <c r="J47" s="471"/>
      <c r="K47" s="280" t="s">
        <v>343</v>
      </c>
      <c r="L47" s="577"/>
      <c r="M47" s="682"/>
      <c r="N47" s="682"/>
      <c r="O47" s="682"/>
      <c r="P47" s="474"/>
      <c r="Q47" s="471"/>
      <c r="R47" s="471"/>
      <c r="S47" s="280" t="s">
        <v>343</v>
      </c>
      <c r="T47" s="577"/>
      <c r="U47" s="682"/>
      <c r="V47" s="682"/>
      <c r="W47" s="682"/>
      <c r="X47" s="474"/>
      <c r="Y47" s="471"/>
      <c r="Z47" s="280" t="s">
        <v>343</v>
      </c>
      <c r="AA47" s="577"/>
      <c r="AB47" s="682"/>
      <c r="AC47" s="682"/>
      <c r="AD47" s="682"/>
      <c r="AE47" s="474"/>
      <c r="AF47" s="470"/>
      <c r="AG47" s="280" t="s">
        <v>343</v>
      </c>
      <c r="AH47" s="577"/>
      <c r="AI47" s="682"/>
      <c r="AJ47" s="682"/>
      <c r="AK47" s="682"/>
      <c r="AL47" s="474"/>
      <c r="AM47" s="280" t="s">
        <v>343</v>
      </c>
      <c r="AN47" s="577"/>
      <c r="AO47" s="682"/>
      <c r="AP47" s="682"/>
      <c r="AQ47" s="682"/>
      <c r="AR47" s="474"/>
      <c r="AS47" s="474"/>
      <c r="AT47" s="474"/>
      <c r="AU47" s="474"/>
      <c r="AV47" s="280" t="s">
        <v>343</v>
      </c>
      <c r="AW47" s="577"/>
      <c r="AX47" s="682"/>
      <c r="AY47" s="682"/>
      <c r="AZ47" s="682"/>
      <c r="BA47" s="474"/>
      <c r="BP47" s="370"/>
    </row>
    <row r="48" spans="1:68" ht="12.2" customHeight="1" x14ac:dyDescent="0.2">
      <c r="C48" s="280" t="s">
        <v>344</v>
      </c>
      <c r="D48" s="466"/>
      <c r="E48" s="471"/>
      <c r="F48" s="471"/>
      <c r="G48" s="471"/>
      <c r="H48" s="474"/>
      <c r="I48" s="471"/>
      <c r="J48" s="471"/>
      <c r="K48" s="280" t="s">
        <v>344</v>
      </c>
      <c r="L48" s="577"/>
      <c r="M48" s="682"/>
      <c r="N48" s="682"/>
      <c r="O48" s="682"/>
      <c r="P48" s="474"/>
      <c r="Q48" s="471"/>
      <c r="R48" s="471"/>
      <c r="S48" s="280" t="s">
        <v>344</v>
      </c>
      <c r="T48" s="577"/>
      <c r="U48" s="682"/>
      <c r="V48" s="682"/>
      <c r="W48" s="682"/>
      <c r="X48" s="474"/>
      <c r="Y48" s="471"/>
      <c r="Z48" s="280" t="s">
        <v>344</v>
      </c>
      <c r="AA48" s="577"/>
      <c r="AB48" s="682"/>
      <c r="AC48" s="682"/>
      <c r="AD48" s="682"/>
      <c r="AE48" s="474"/>
      <c r="AF48" s="470"/>
      <c r="AG48" s="280" t="s">
        <v>344</v>
      </c>
      <c r="AH48" s="577"/>
      <c r="AI48" s="682"/>
      <c r="AJ48" s="682"/>
      <c r="AK48" s="682"/>
      <c r="AL48" s="474"/>
      <c r="AM48" s="280" t="s">
        <v>344</v>
      </c>
      <c r="AN48" s="577"/>
      <c r="AO48" s="682"/>
      <c r="AP48" s="682"/>
      <c r="AQ48" s="682"/>
      <c r="AR48" s="474"/>
      <c r="AS48" s="474"/>
      <c r="AT48" s="474"/>
      <c r="AU48" s="474"/>
      <c r="AV48" s="280" t="s">
        <v>344</v>
      </c>
      <c r="AW48" s="577"/>
      <c r="AX48" s="682"/>
      <c r="AY48" s="682"/>
      <c r="AZ48" s="682"/>
      <c r="BA48" s="474"/>
      <c r="BP48" s="370"/>
    </row>
    <row r="49" spans="3:68" ht="12.2" customHeight="1" x14ac:dyDescent="0.2">
      <c r="C49" s="280" t="s">
        <v>561</v>
      </c>
      <c r="D49" s="470"/>
      <c r="E49" s="471"/>
      <c r="F49" s="471"/>
      <c r="G49" s="471"/>
      <c r="H49" s="474"/>
      <c r="I49" s="471"/>
      <c r="J49" s="471"/>
      <c r="K49" s="280" t="s">
        <v>561</v>
      </c>
      <c r="L49" s="681"/>
      <c r="M49" s="682"/>
      <c r="N49" s="682"/>
      <c r="O49" s="682"/>
      <c r="P49" s="474"/>
      <c r="Q49" s="471"/>
      <c r="R49" s="471"/>
      <c r="S49" s="280" t="s">
        <v>561</v>
      </c>
      <c r="T49" s="681"/>
      <c r="U49" s="682"/>
      <c r="V49" s="682"/>
      <c r="W49" s="682"/>
      <c r="X49" s="474"/>
      <c r="Y49" s="471"/>
      <c r="Z49" s="280" t="s">
        <v>561</v>
      </c>
      <c r="AA49" s="681"/>
      <c r="AB49" s="682"/>
      <c r="AC49" s="682"/>
      <c r="AD49" s="682"/>
      <c r="AE49" s="474"/>
      <c r="AF49" s="470"/>
      <c r="AG49" s="280" t="s">
        <v>561</v>
      </c>
      <c r="AH49" s="681"/>
      <c r="AI49" s="682"/>
      <c r="AJ49" s="682"/>
      <c r="AK49" s="682"/>
      <c r="AL49" s="474"/>
      <c r="AM49" s="280" t="s">
        <v>561</v>
      </c>
      <c r="AN49" s="681"/>
      <c r="AO49" s="682"/>
      <c r="AP49" s="682"/>
      <c r="AQ49" s="682"/>
      <c r="AR49" s="474"/>
      <c r="AS49" s="474"/>
      <c r="AT49" s="474"/>
      <c r="AU49" s="474"/>
      <c r="AV49" s="280" t="s">
        <v>561</v>
      </c>
      <c r="AW49" s="681"/>
      <c r="AX49" s="682"/>
      <c r="AY49" s="682"/>
      <c r="AZ49" s="682"/>
      <c r="BA49" s="474"/>
      <c r="BP49" s="370"/>
    </row>
    <row r="50" spans="3:68" ht="12.2" customHeight="1" x14ac:dyDescent="0.2">
      <c r="C50" s="280" t="s">
        <v>562</v>
      </c>
      <c r="D50" s="470"/>
      <c r="E50" s="471"/>
      <c r="F50" s="471"/>
      <c r="G50" s="471"/>
      <c r="H50" s="474"/>
      <c r="I50" s="471"/>
      <c r="J50" s="471"/>
      <c r="K50" s="280" t="s">
        <v>562</v>
      </c>
      <c r="L50" s="681"/>
      <c r="M50" s="682"/>
      <c r="N50" s="682"/>
      <c r="O50" s="682"/>
      <c r="P50" s="474"/>
      <c r="Q50" s="471"/>
      <c r="R50" s="471"/>
      <c r="S50" s="280" t="s">
        <v>562</v>
      </c>
      <c r="T50" s="681"/>
      <c r="U50" s="682"/>
      <c r="V50" s="682"/>
      <c r="W50" s="682"/>
      <c r="X50" s="474"/>
      <c r="Y50" s="471"/>
      <c r="Z50" s="280" t="s">
        <v>562</v>
      </c>
      <c r="AA50" s="681"/>
      <c r="AB50" s="682"/>
      <c r="AC50" s="682"/>
      <c r="AD50" s="682"/>
      <c r="AE50" s="474"/>
      <c r="AF50" s="470"/>
      <c r="AG50" s="280" t="s">
        <v>562</v>
      </c>
      <c r="AH50" s="681"/>
      <c r="AI50" s="682"/>
      <c r="AJ50" s="682"/>
      <c r="AK50" s="682"/>
      <c r="AL50" s="474"/>
      <c r="AM50" s="280" t="s">
        <v>562</v>
      </c>
      <c r="AN50" s="681"/>
      <c r="AO50" s="682"/>
      <c r="AP50" s="682"/>
      <c r="AQ50" s="682"/>
      <c r="AR50" s="474"/>
      <c r="AS50" s="474"/>
      <c r="AT50" s="474"/>
      <c r="AU50" s="474"/>
      <c r="AV50" s="280" t="s">
        <v>562</v>
      </c>
      <c r="AW50" s="681"/>
      <c r="AX50" s="682"/>
      <c r="AY50" s="682"/>
      <c r="AZ50" s="682"/>
      <c r="BA50" s="474"/>
      <c r="BP50" s="370"/>
    </row>
    <row r="51" spans="3:68" ht="12.2" customHeight="1" x14ac:dyDescent="0.2">
      <c r="C51" s="280" t="s">
        <v>345</v>
      </c>
      <c r="D51" s="470"/>
      <c r="E51" s="471"/>
      <c r="F51" s="471"/>
      <c r="G51" s="471"/>
      <c r="H51" s="474"/>
      <c r="I51" s="471"/>
      <c r="J51" s="471"/>
      <c r="K51" s="280" t="s">
        <v>345</v>
      </c>
      <c r="L51" s="681"/>
      <c r="M51" s="682"/>
      <c r="N51" s="682"/>
      <c r="O51" s="682"/>
      <c r="P51" s="474"/>
      <c r="Q51" s="471"/>
      <c r="R51" s="471"/>
      <c r="S51" s="280" t="s">
        <v>345</v>
      </c>
      <c r="T51" s="681"/>
      <c r="U51" s="682"/>
      <c r="V51" s="682"/>
      <c r="W51" s="682"/>
      <c r="X51" s="474"/>
      <c r="Y51" s="471"/>
      <c r="Z51" s="280" t="s">
        <v>345</v>
      </c>
      <c r="AA51" s="681"/>
      <c r="AB51" s="682"/>
      <c r="AC51" s="682"/>
      <c r="AD51" s="682"/>
      <c r="AE51" s="474"/>
      <c r="AF51" s="470"/>
      <c r="AG51" s="280" t="s">
        <v>345</v>
      </c>
      <c r="AH51" s="681"/>
      <c r="AI51" s="682"/>
      <c r="AJ51" s="682"/>
      <c r="AK51" s="682"/>
      <c r="AL51" s="474"/>
      <c r="AM51" s="280" t="s">
        <v>345</v>
      </c>
      <c r="AN51" s="681"/>
      <c r="AO51" s="682"/>
      <c r="AP51" s="682"/>
      <c r="AQ51" s="682"/>
      <c r="AR51" s="474"/>
      <c r="AS51" s="474"/>
      <c r="AT51" s="474"/>
      <c r="AU51" s="474"/>
      <c r="AV51" s="280" t="s">
        <v>345</v>
      </c>
      <c r="AW51" s="681"/>
      <c r="AX51" s="682"/>
      <c r="AY51" s="682"/>
      <c r="AZ51" s="682"/>
      <c r="BA51" s="474"/>
      <c r="BP51" s="370"/>
    </row>
    <row r="52" spans="3:68" ht="12.2" customHeight="1" x14ac:dyDescent="0.2">
      <c r="C52" s="280" t="s">
        <v>558</v>
      </c>
      <c r="D52" s="470"/>
      <c r="E52" s="471"/>
      <c r="F52" s="471"/>
      <c r="G52" s="471"/>
      <c r="H52" s="474"/>
      <c r="I52" s="471"/>
      <c r="J52" s="471"/>
      <c r="K52" s="280" t="s">
        <v>558</v>
      </c>
      <c r="L52" s="681"/>
      <c r="M52" s="682"/>
      <c r="N52" s="682"/>
      <c r="O52" s="682"/>
      <c r="P52" s="474"/>
      <c r="Q52" s="471"/>
      <c r="R52" s="471"/>
      <c r="S52" s="280" t="s">
        <v>558</v>
      </c>
      <c r="T52" s="681"/>
      <c r="U52" s="682"/>
      <c r="V52" s="682"/>
      <c r="W52" s="682"/>
      <c r="X52" s="474"/>
      <c r="Y52" s="471"/>
      <c r="Z52" s="280" t="s">
        <v>558</v>
      </c>
      <c r="AA52" s="681"/>
      <c r="AB52" s="682"/>
      <c r="AC52" s="682"/>
      <c r="AD52" s="682"/>
      <c r="AE52" s="474"/>
      <c r="AF52" s="470"/>
      <c r="AG52" s="280" t="s">
        <v>558</v>
      </c>
      <c r="AH52" s="681"/>
      <c r="AI52" s="682"/>
      <c r="AJ52" s="682"/>
      <c r="AK52" s="682"/>
      <c r="AL52" s="474"/>
      <c r="AM52" s="280" t="s">
        <v>558</v>
      </c>
      <c r="AN52" s="681"/>
      <c r="AO52" s="682"/>
      <c r="AP52" s="682"/>
      <c r="AQ52" s="682"/>
      <c r="AR52" s="474"/>
      <c r="AS52" s="474"/>
      <c r="AT52" s="474"/>
      <c r="AU52" s="474"/>
      <c r="AV52" s="280" t="s">
        <v>558</v>
      </c>
      <c r="AW52" s="681"/>
      <c r="AX52" s="682"/>
      <c r="AY52" s="682"/>
      <c r="AZ52" s="682"/>
      <c r="BA52" s="474"/>
      <c r="BP52" s="370"/>
    </row>
    <row r="53" spans="3:68" ht="12.2" customHeight="1" x14ac:dyDescent="0.2">
      <c r="C53" s="280" t="s">
        <v>346</v>
      </c>
      <c r="D53" s="470"/>
      <c r="E53" s="471"/>
      <c r="F53" s="471"/>
      <c r="G53" s="471"/>
      <c r="H53" s="474"/>
      <c r="I53" s="471"/>
      <c r="J53" s="471"/>
      <c r="K53" s="280" t="s">
        <v>346</v>
      </c>
      <c r="L53" s="681"/>
      <c r="M53" s="682"/>
      <c r="N53" s="682"/>
      <c r="O53" s="682"/>
      <c r="P53" s="474"/>
      <c r="Q53" s="471"/>
      <c r="R53" s="471"/>
      <c r="S53" s="280" t="s">
        <v>346</v>
      </c>
      <c r="T53" s="681"/>
      <c r="U53" s="682"/>
      <c r="V53" s="682"/>
      <c r="W53" s="682"/>
      <c r="X53" s="474"/>
      <c r="Y53" s="471"/>
      <c r="Z53" s="280" t="s">
        <v>346</v>
      </c>
      <c r="AA53" s="681"/>
      <c r="AB53" s="682"/>
      <c r="AC53" s="682"/>
      <c r="AD53" s="682"/>
      <c r="AE53" s="474"/>
      <c r="AF53" s="470"/>
      <c r="AG53" s="280" t="s">
        <v>346</v>
      </c>
      <c r="AH53" s="681"/>
      <c r="AI53" s="682"/>
      <c r="AJ53" s="682"/>
      <c r="AK53" s="682"/>
      <c r="AL53" s="474"/>
      <c r="AM53" s="280" t="s">
        <v>346</v>
      </c>
      <c r="AN53" s="681"/>
      <c r="AO53" s="682"/>
      <c r="AP53" s="682"/>
      <c r="AQ53" s="682"/>
      <c r="AR53" s="474"/>
      <c r="AS53" s="474"/>
      <c r="AT53" s="474"/>
      <c r="AU53" s="474"/>
      <c r="AV53" s="280" t="s">
        <v>346</v>
      </c>
      <c r="AW53" s="681"/>
      <c r="AX53" s="682"/>
      <c r="AY53" s="682"/>
      <c r="AZ53" s="682"/>
      <c r="BA53" s="474"/>
      <c r="BP53" s="370"/>
    </row>
    <row r="54" spans="3:68" ht="12.2" customHeight="1" x14ac:dyDescent="0.2">
      <c r="C54" s="466"/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0"/>
      <c r="AG54" s="471"/>
      <c r="AH54" s="471"/>
      <c r="AI54" s="470"/>
      <c r="AJ54" s="470"/>
      <c r="AK54" s="470"/>
      <c r="AL54" s="470"/>
      <c r="AM54" s="470"/>
      <c r="AN54" s="470"/>
      <c r="AO54" s="470"/>
      <c r="AP54" s="471"/>
      <c r="AQ54" s="471"/>
      <c r="AR54" s="471"/>
      <c r="AS54" s="471"/>
      <c r="AT54" s="471"/>
      <c r="AU54" s="471"/>
      <c r="AV54" s="471"/>
      <c r="AW54" s="471"/>
      <c r="BP54" s="370"/>
    </row>
    <row r="55" spans="3:68" ht="12.2" customHeight="1" x14ac:dyDescent="0.2">
      <c r="C55" s="466"/>
      <c r="D55" s="470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0"/>
      <c r="AG55" s="471"/>
      <c r="AH55" s="471"/>
      <c r="AI55" s="470"/>
      <c r="AJ55" s="470"/>
      <c r="AK55" s="470"/>
      <c r="AL55" s="470"/>
      <c r="AM55" s="470"/>
      <c r="AN55" s="470"/>
      <c r="AO55" s="470"/>
      <c r="AP55" s="471"/>
      <c r="AQ55" s="471"/>
      <c r="AR55" s="471"/>
      <c r="AS55" s="471"/>
      <c r="AT55" s="471"/>
      <c r="AU55" s="471"/>
      <c r="AV55" s="471"/>
      <c r="AW55" s="471"/>
      <c r="BP55" s="370"/>
    </row>
    <row r="56" spans="3:68" ht="12.2" customHeight="1" x14ac:dyDescent="0.2">
      <c r="C56" s="466"/>
      <c r="F56" s="368" t="s">
        <v>129</v>
      </c>
      <c r="AW56" s="368"/>
      <c r="BP56" s="370"/>
    </row>
    <row r="57" spans="3:68" ht="12.2" customHeight="1" x14ac:dyDescent="0.2">
      <c r="AW57" s="368"/>
      <c r="BP57" s="370"/>
    </row>
    <row r="58" spans="3:68" ht="12.2" customHeight="1" x14ac:dyDescent="0.2">
      <c r="AW58" s="368"/>
      <c r="BP58" s="370"/>
    </row>
    <row r="59" spans="3:68" ht="12.2" customHeight="1" x14ac:dyDescent="0.2">
      <c r="AW59" s="368"/>
      <c r="BP59" s="370"/>
    </row>
    <row r="60" spans="3:68" ht="12.2" customHeight="1" x14ac:dyDescent="0.2">
      <c r="AW60" s="368"/>
      <c r="BP60" s="370"/>
    </row>
    <row r="61" spans="3:68" ht="12.2" customHeight="1" x14ac:dyDescent="0.2">
      <c r="AW61" s="368"/>
      <c r="BP61" s="370"/>
    </row>
    <row r="62" spans="3:68" ht="12.2" customHeight="1" x14ac:dyDescent="0.2">
      <c r="AW62" s="368"/>
      <c r="BP62" s="370"/>
    </row>
    <row r="63" spans="3:68" ht="12.2" customHeight="1" x14ac:dyDescent="0.2">
      <c r="AW63" s="368"/>
      <c r="BP63" s="370"/>
    </row>
    <row r="64" spans="3:68" ht="12.2" customHeight="1" x14ac:dyDescent="0.2">
      <c r="AW64" s="368"/>
      <c r="BP64" s="370"/>
    </row>
    <row r="65" spans="49:68" ht="12.2" customHeight="1" x14ac:dyDescent="0.2">
      <c r="AW65" s="368"/>
      <c r="BP65" s="370"/>
    </row>
  </sheetData>
  <mergeCells count="38">
    <mergeCell ref="K1:M1"/>
    <mergeCell ref="N1:R1"/>
    <mergeCell ref="S1:W1"/>
    <mergeCell ref="C1:E1"/>
    <mergeCell ref="C4:E4"/>
    <mergeCell ref="H4:J4"/>
    <mergeCell ref="K4:M4"/>
    <mergeCell ref="N4:R4"/>
    <mergeCell ref="H1:J1"/>
    <mergeCell ref="S4:W4"/>
    <mergeCell ref="F4:G4"/>
    <mergeCell ref="F1:G1"/>
    <mergeCell ref="AM4:AN4"/>
    <mergeCell ref="AP4:AS4"/>
    <mergeCell ref="AT4:AU4"/>
    <mergeCell ref="AP1:AS1"/>
    <mergeCell ref="AT1:AU2"/>
    <mergeCell ref="AY1:AY3"/>
    <mergeCell ref="AI1:AI3"/>
    <mergeCell ref="AJ1:AL1"/>
    <mergeCell ref="AM1:AN2"/>
    <mergeCell ref="AV1:AV3"/>
    <mergeCell ref="AW1:AW3"/>
    <mergeCell ref="AF1:AH1"/>
    <mergeCell ref="Z1:AC1"/>
    <mergeCell ref="AF4:AH4"/>
    <mergeCell ref="Z4:AC4"/>
    <mergeCell ref="AJ4:AL4"/>
    <mergeCell ref="AD1:AE3"/>
    <mergeCell ref="AD4:AE4"/>
    <mergeCell ref="AP39:AR39"/>
    <mergeCell ref="AI39:AK39"/>
    <mergeCell ref="AM39:AO39"/>
    <mergeCell ref="C39:E39"/>
    <mergeCell ref="N39:P39"/>
    <mergeCell ref="S39:U39"/>
    <mergeCell ref="AD39:AF39"/>
    <mergeCell ref="Z39:AB39"/>
  </mergeCells>
  <pageMargins left="0.47244094488188981" right="0.15748031496062992" top="1.3385826771653544" bottom="0.59055118110236227" header="0.669291338582677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KENNITÖLUR SÉREIGNARDEILDA ÁRIÐ 2012</oddHeader>
    <oddFooter>&amp;R&amp;"Times New Roman,Regular"&amp;10&amp;P</oddFooter>
  </headerFooter>
  <colBreaks count="5" manualBreakCount="5">
    <brk id="10" max="1048575" man="1"/>
    <brk id="18" max="1048575" man="1"/>
    <brk id="25" max="57" man="1"/>
    <brk id="31" max="57" man="1"/>
    <brk id="3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1"/>
  <sheetViews>
    <sheetView zoomScaleNormal="100" zoomScaleSheetLayoutView="100" workbookViewId="0"/>
  </sheetViews>
  <sheetFormatPr defaultRowHeight="11.25" x14ac:dyDescent="0.2"/>
  <cols>
    <col min="1" max="1" width="10.140625" style="11" customWidth="1"/>
    <col min="2" max="2" width="23.7109375" style="11" customWidth="1"/>
    <col min="3" max="4" width="9.5703125" style="11" bestFit="1" customWidth="1"/>
    <col min="5" max="5" width="10" style="11" bestFit="1" customWidth="1"/>
    <col min="6" max="7" width="7.85546875" style="11" bestFit="1" customWidth="1"/>
    <col min="8" max="8" width="11" style="10" customWidth="1"/>
    <col min="9" max="9" width="8.28515625" style="10" bestFit="1" customWidth="1"/>
    <col min="10" max="11" width="9.5703125" style="11" bestFit="1" customWidth="1"/>
    <col min="12" max="14" width="8" style="11" bestFit="1" customWidth="1"/>
    <col min="15" max="15" width="10" style="11" customWidth="1"/>
    <col min="16" max="16" width="9.85546875" style="11" bestFit="1" customWidth="1"/>
    <col min="17" max="17" width="9.7109375" style="11" bestFit="1" customWidth="1"/>
    <col min="18" max="18" width="9.28515625" style="11" bestFit="1" customWidth="1"/>
    <col min="19" max="19" width="9.5703125" style="11" bestFit="1" customWidth="1"/>
    <col min="20" max="20" width="9.140625" style="10"/>
    <col min="21" max="26" width="9.140625" style="11"/>
    <col min="27" max="27" width="9.140625" style="12"/>
    <col min="28" max="36" width="9.140625" style="11"/>
    <col min="37" max="37" width="9.7109375" style="11" customWidth="1"/>
    <col min="38" max="38" width="9.140625" style="10"/>
    <col min="39" max="39" width="9.140625" style="11"/>
    <col min="40" max="40" width="9.7109375" style="10" customWidth="1"/>
    <col min="41" max="41" width="9.5703125" style="11" customWidth="1"/>
    <col min="42" max="42" width="10.28515625" style="11" customWidth="1"/>
    <col min="43" max="43" width="10.85546875" style="11" customWidth="1"/>
    <col min="44" max="44" width="9.7109375" style="11" customWidth="1"/>
    <col min="45" max="45" width="9.42578125" style="11" customWidth="1"/>
    <col min="46" max="46" width="9.7109375" style="11" customWidth="1"/>
    <col min="47" max="48" width="9.140625" style="11"/>
    <col min="49" max="49" width="10" style="11" customWidth="1"/>
    <col min="50" max="51" width="9.140625" style="11"/>
    <col min="52" max="52" width="12.85546875" style="469" customWidth="1"/>
    <col min="53" max="56" width="9.140625" style="11"/>
    <col min="57" max="58" width="10.7109375" style="11" customWidth="1"/>
    <col min="59" max="69" width="9.140625" style="11"/>
    <col min="70" max="70" width="10.42578125" style="11" customWidth="1"/>
    <col min="71" max="73" width="9.140625" style="11"/>
    <col min="74" max="74" width="10.5703125" style="11" customWidth="1"/>
    <col min="75" max="77" width="9.140625" style="11"/>
    <col min="78" max="79" width="9.140625" style="469"/>
    <col min="80" max="80" width="11" style="11" customWidth="1"/>
    <col min="81" max="81" width="12" style="11" customWidth="1"/>
    <col min="82" max="83" width="9.140625" style="11"/>
    <col min="84" max="84" width="12.42578125" style="11" customWidth="1"/>
    <col min="85" max="85" width="11" style="11" customWidth="1"/>
    <col min="86" max="86" width="13.140625" style="14" hidden="1" customWidth="1"/>
    <col min="87" max="16384" width="9.140625" style="11"/>
  </cols>
  <sheetData>
    <row r="1" spans="1:89" ht="15" customHeight="1" x14ac:dyDescent="0.2">
      <c r="A1" s="537"/>
      <c r="B1" s="542"/>
      <c r="C1" s="968" t="s">
        <v>25</v>
      </c>
      <c r="D1" s="968"/>
      <c r="E1" s="968"/>
      <c r="F1" s="968"/>
      <c r="G1" s="968"/>
      <c r="H1" s="972" t="s">
        <v>30</v>
      </c>
      <c r="I1" s="972"/>
      <c r="J1" s="972"/>
      <c r="K1" s="968" t="s">
        <v>12</v>
      </c>
      <c r="L1" s="968"/>
      <c r="M1" s="968"/>
      <c r="N1" s="968"/>
      <c r="O1" s="968" t="s">
        <v>35</v>
      </c>
      <c r="P1" s="968"/>
      <c r="Q1" s="968"/>
      <c r="R1" s="968"/>
      <c r="S1" s="968" t="s">
        <v>33</v>
      </c>
      <c r="T1" s="968"/>
      <c r="U1" s="968"/>
      <c r="V1" s="968"/>
      <c r="W1" s="968"/>
      <c r="X1" s="968"/>
      <c r="Y1" s="968" t="s">
        <v>5</v>
      </c>
      <c r="Z1" s="968"/>
      <c r="AA1" s="968"/>
      <c r="AB1" s="968"/>
      <c r="AC1" s="968"/>
      <c r="AD1" s="968"/>
      <c r="AE1" s="968"/>
      <c r="AF1" s="971" t="s">
        <v>11</v>
      </c>
      <c r="AG1" s="971"/>
      <c r="AH1" s="971"/>
      <c r="AI1" s="971"/>
      <c r="AJ1" s="971"/>
      <c r="AK1" s="940" t="s">
        <v>36</v>
      </c>
      <c r="AL1" s="940"/>
      <c r="AM1" s="940"/>
      <c r="AN1" s="971" t="s">
        <v>34</v>
      </c>
      <c r="AO1" s="971"/>
      <c r="AP1" s="971"/>
      <c r="AQ1" s="971"/>
      <c r="AR1" s="971" t="s">
        <v>10</v>
      </c>
      <c r="AS1" s="971"/>
      <c r="AT1" s="971" t="s">
        <v>26</v>
      </c>
      <c r="AU1" s="971"/>
      <c r="AV1" s="971"/>
      <c r="AW1" s="971"/>
      <c r="AX1" s="971"/>
      <c r="AY1" s="965" t="s">
        <v>549</v>
      </c>
      <c r="AZ1" s="965" t="s">
        <v>15</v>
      </c>
      <c r="BA1" s="965"/>
      <c r="BB1" s="965" t="s">
        <v>29</v>
      </c>
      <c r="BC1" s="965"/>
      <c r="BD1" s="965"/>
      <c r="BE1" s="965"/>
      <c r="BF1" s="971" t="s">
        <v>13</v>
      </c>
      <c r="BG1" s="971"/>
      <c r="BH1" s="971"/>
      <c r="BI1" s="971"/>
      <c r="BJ1" s="971"/>
      <c r="BK1" s="971" t="s">
        <v>32</v>
      </c>
      <c r="BL1" s="971"/>
      <c r="BM1" s="971"/>
      <c r="BN1" s="965" t="s">
        <v>31</v>
      </c>
      <c r="BO1" s="965"/>
      <c r="BP1" s="965" t="s">
        <v>91</v>
      </c>
      <c r="BQ1" s="965" t="s">
        <v>92</v>
      </c>
      <c r="BR1" s="969" t="s">
        <v>94</v>
      </c>
      <c r="BS1" s="965" t="s">
        <v>299</v>
      </c>
      <c r="BT1" s="970" t="s">
        <v>301</v>
      </c>
      <c r="BU1" s="969" t="s">
        <v>96</v>
      </c>
      <c r="BV1" s="974" t="s">
        <v>550</v>
      </c>
      <c r="BW1" s="974"/>
      <c r="BX1" s="975" t="s">
        <v>98</v>
      </c>
      <c r="BY1" s="973" t="s">
        <v>97</v>
      </c>
      <c r="BZ1" s="964" t="s">
        <v>416</v>
      </c>
      <c r="CA1" s="964" t="s">
        <v>101</v>
      </c>
      <c r="CB1" s="959" t="s">
        <v>305</v>
      </c>
      <c r="CC1" s="960" t="s">
        <v>593</v>
      </c>
      <c r="CD1" s="961" t="s">
        <v>103</v>
      </c>
      <c r="CE1" s="955" t="s">
        <v>104</v>
      </c>
      <c r="CF1" s="541" t="s">
        <v>106</v>
      </c>
      <c r="CH1" s="48"/>
      <c r="CI1" s="39"/>
      <c r="CJ1" s="38"/>
      <c r="CK1" s="34"/>
    </row>
    <row r="2" spans="1:89" ht="15" customHeight="1" x14ac:dyDescent="0.2">
      <c r="A2" s="537"/>
      <c r="B2" s="542"/>
      <c r="C2" s="513"/>
      <c r="D2" s="513"/>
      <c r="E2" s="513"/>
      <c r="F2" s="513"/>
      <c r="G2" s="513"/>
      <c r="H2" s="524"/>
      <c r="I2" s="524"/>
      <c r="J2" s="524"/>
      <c r="K2" s="513"/>
      <c r="L2" s="513"/>
      <c r="M2" s="513"/>
      <c r="N2" s="513"/>
      <c r="O2" s="530"/>
      <c r="P2" s="530"/>
      <c r="Q2" s="530"/>
      <c r="R2" s="530"/>
      <c r="S2" s="530"/>
      <c r="T2" s="513"/>
      <c r="U2" s="513"/>
      <c r="V2" s="513"/>
      <c r="W2" s="513"/>
      <c r="X2" s="513"/>
      <c r="Y2" s="513"/>
      <c r="Z2" s="549"/>
      <c r="AA2" s="549"/>
      <c r="AB2" s="549"/>
      <c r="AC2" s="549"/>
      <c r="AD2" s="549"/>
      <c r="AE2" s="549"/>
      <c r="AF2" s="553"/>
      <c r="AG2" s="518"/>
      <c r="AH2" s="553"/>
      <c r="AI2" s="518"/>
      <c r="AJ2" s="553"/>
      <c r="AK2" s="526"/>
      <c r="AL2" s="526"/>
      <c r="AM2" s="526"/>
      <c r="AN2" s="553"/>
      <c r="AO2" s="549"/>
      <c r="AP2" s="553"/>
      <c r="AQ2" s="553"/>
      <c r="AR2" s="553"/>
      <c r="AS2" s="553"/>
      <c r="AT2" s="518" t="s">
        <v>129</v>
      </c>
      <c r="AU2" s="518"/>
      <c r="AV2" s="553"/>
      <c r="AW2" s="553"/>
      <c r="AX2" s="553"/>
      <c r="AY2" s="965"/>
      <c r="AZ2" s="965"/>
      <c r="BA2" s="965"/>
      <c r="BB2" s="528"/>
      <c r="BC2" s="528"/>
      <c r="BD2" s="528"/>
      <c r="BE2" s="528"/>
      <c r="BF2" s="553"/>
      <c r="BG2" s="553"/>
      <c r="BH2" s="553"/>
      <c r="BI2" s="553"/>
      <c r="BJ2" s="518"/>
      <c r="BK2" s="553"/>
      <c r="BL2" s="553"/>
      <c r="BM2" s="553"/>
      <c r="BN2" s="965"/>
      <c r="BO2" s="965"/>
      <c r="BP2" s="965"/>
      <c r="BQ2" s="965"/>
      <c r="BR2" s="969"/>
      <c r="BS2" s="965"/>
      <c r="BT2" s="970" t="s">
        <v>117</v>
      </c>
      <c r="BU2" s="969"/>
      <c r="BV2" s="974"/>
      <c r="BW2" s="974"/>
      <c r="BX2" s="975" t="s">
        <v>119</v>
      </c>
      <c r="BY2" s="973" t="s">
        <v>118</v>
      </c>
      <c r="BZ2" s="964" t="s">
        <v>121</v>
      </c>
      <c r="CA2" s="964" t="s">
        <v>122</v>
      </c>
      <c r="CB2" s="959" t="s">
        <v>123</v>
      </c>
      <c r="CC2" s="960" t="s">
        <v>124</v>
      </c>
      <c r="CD2" s="961" t="s">
        <v>125</v>
      </c>
      <c r="CE2" s="955" t="s">
        <v>126</v>
      </c>
      <c r="CF2" s="541" t="s">
        <v>127</v>
      </c>
      <c r="CH2" s="48"/>
      <c r="CI2" s="39"/>
      <c r="CJ2" s="38"/>
      <c r="CK2" s="34"/>
    </row>
    <row r="3" spans="1:89" ht="15" customHeight="1" x14ac:dyDescent="0.2">
      <c r="A3" s="537"/>
      <c r="B3" s="542" t="s">
        <v>129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30"/>
      <c r="P3" s="530"/>
      <c r="Q3" s="530"/>
      <c r="R3" s="530"/>
      <c r="S3" s="530"/>
      <c r="T3" s="513"/>
      <c r="U3" s="513"/>
      <c r="V3" s="513"/>
      <c r="W3" s="513"/>
      <c r="X3" s="513"/>
      <c r="Y3" s="513"/>
      <c r="Z3" s="549"/>
      <c r="AA3" s="549"/>
      <c r="AB3" s="549"/>
      <c r="AC3" s="549"/>
      <c r="AD3" s="549"/>
      <c r="AE3" s="549"/>
      <c r="AF3" s="553"/>
      <c r="AG3" s="518"/>
      <c r="AH3" s="553"/>
      <c r="AI3" s="518"/>
      <c r="AJ3" s="553"/>
      <c r="AK3" s="526"/>
      <c r="AL3" s="526"/>
      <c r="AM3" s="526"/>
      <c r="AN3" s="553"/>
      <c r="AO3" s="549"/>
      <c r="AP3" s="553"/>
      <c r="AQ3" s="553"/>
      <c r="AR3" s="553"/>
      <c r="AS3" s="553"/>
      <c r="AT3" s="518"/>
      <c r="AU3" s="518"/>
      <c r="AV3" s="553"/>
      <c r="AW3" s="553"/>
      <c r="AX3" s="553"/>
      <c r="AY3" s="965"/>
      <c r="AZ3" s="528"/>
      <c r="BA3" s="526"/>
      <c r="BB3" s="553"/>
      <c r="BC3" s="553"/>
      <c r="BD3" s="553"/>
      <c r="BE3" s="553"/>
      <c r="BF3" s="553"/>
      <c r="BG3" s="553"/>
      <c r="BH3" s="553"/>
      <c r="BI3" s="553"/>
      <c r="BJ3" s="518"/>
      <c r="BK3" s="553"/>
      <c r="BL3" s="553"/>
      <c r="BM3" s="553"/>
      <c r="BN3" s="553"/>
      <c r="BO3" s="553"/>
      <c r="BP3" s="965"/>
      <c r="BQ3" s="965"/>
      <c r="BR3" s="530"/>
      <c r="BS3" s="965"/>
      <c r="BT3" s="970" t="s">
        <v>138</v>
      </c>
      <c r="BU3" s="969"/>
      <c r="BV3" s="539"/>
      <c r="BW3" s="539"/>
      <c r="BX3" s="975" t="s">
        <v>140</v>
      </c>
      <c r="BY3" s="973" t="s">
        <v>139</v>
      </c>
      <c r="BZ3" s="964" t="s">
        <v>142</v>
      </c>
      <c r="CA3" s="964" t="s">
        <v>143</v>
      </c>
      <c r="CB3" s="959" t="s">
        <v>144</v>
      </c>
      <c r="CC3" s="960" t="s">
        <v>145</v>
      </c>
      <c r="CD3" s="961" t="s">
        <v>146</v>
      </c>
      <c r="CE3" s="955" t="s">
        <v>147</v>
      </c>
      <c r="CF3" s="541" t="s">
        <v>148</v>
      </c>
      <c r="CH3" s="48" t="s">
        <v>105</v>
      </c>
      <c r="CI3" s="39"/>
      <c r="CJ3" s="38"/>
      <c r="CK3" s="34"/>
    </row>
    <row r="4" spans="1:89" ht="15" x14ac:dyDescent="0.25">
      <c r="A4" s="519"/>
      <c r="B4" s="519"/>
      <c r="C4" s="956" t="s">
        <v>149</v>
      </c>
      <c r="D4" s="876"/>
      <c r="E4" s="876"/>
      <c r="F4" s="876"/>
      <c r="G4" s="876"/>
      <c r="H4" s="956" t="s">
        <v>150</v>
      </c>
      <c r="I4" s="956"/>
      <c r="J4" s="876"/>
      <c r="K4" s="956" t="s">
        <v>151</v>
      </c>
      <c r="L4" s="876"/>
      <c r="M4" s="876"/>
      <c r="N4" s="876"/>
      <c r="O4" s="956" t="s">
        <v>152</v>
      </c>
      <c r="P4" s="876"/>
      <c r="Q4" s="876"/>
      <c r="R4" s="876"/>
      <c r="S4" s="957" t="s">
        <v>153</v>
      </c>
      <c r="T4" s="957"/>
      <c r="U4" s="957"/>
      <c r="V4" s="957"/>
      <c r="W4" s="957"/>
      <c r="X4" s="957"/>
      <c r="Y4" s="968" t="s">
        <v>154</v>
      </c>
      <c r="Z4" s="968"/>
      <c r="AA4" s="968"/>
      <c r="AB4" s="968"/>
      <c r="AC4" s="968"/>
      <c r="AD4" s="968"/>
      <c r="AE4" s="968"/>
      <c r="AF4" s="958" t="s">
        <v>155</v>
      </c>
      <c r="AG4" s="958"/>
      <c r="AH4" s="958"/>
      <c r="AI4" s="958"/>
      <c r="AJ4" s="958"/>
      <c r="AK4" s="966" t="s">
        <v>156</v>
      </c>
      <c r="AL4" s="966"/>
      <c r="AM4" s="967"/>
      <c r="AN4" s="958" t="s">
        <v>157</v>
      </c>
      <c r="AO4" s="958"/>
      <c r="AP4" s="958"/>
      <c r="AQ4" s="958"/>
      <c r="AR4" s="958" t="s">
        <v>158</v>
      </c>
      <c r="AS4" s="962"/>
      <c r="AT4" s="958" t="s">
        <v>159</v>
      </c>
      <c r="AU4" s="962"/>
      <c r="AV4" s="962"/>
      <c r="AW4" s="962"/>
      <c r="AX4" s="962"/>
      <c r="AY4" s="632" t="s">
        <v>160</v>
      </c>
      <c r="AZ4" s="958" t="s">
        <v>161</v>
      </c>
      <c r="BA4" s="962"/>
      <c r="BB4" s="958" t="s">
        <v>162</v>
      </c>
      <c r="BC4" s="958"/>
      <c r="BD4" s="958"/>
      <c r="BE4" s="958"/>
      <c r="BF4" s="958" t="s">
        <v>163</v>
      </c>
      <c r="BG4" s="962"/>
      <c r="BH4" s="962"/>
      <c r="BI4" s="962"/>
      <c r="BJ4" s="962"/>
      <c r="BK4" s="958" t="s">
        <v>164</v>
      </c>
      <c r="BL4" s="962"/>
      <c r="BM4" s="962"/>
      <c r="BN4" s="958" t="s">
        <v>165</v>
      </c>
      <c r="BO4" s="962"/>
      <c r="BP4" s="531" t="s">
        <v>166</v>
      </c>
      <c r="BQ4" s="531" t="s">
        <v>167</v>
      </c>
      <c r="BR4" s="525" t="s">
        <v>168</v>
      </c>
      <c r="BS4" s="525" t="s">
        <v>169</v>
      </c>
      <c r="BT4" s="525" t="s">
        <v>170</v>
      </c>
      <c r="BU4" s="525" t="s">
        <v>171</v>
      </c>
      <c r="BV4" s="963" t="s">
        <v>172</v>
      </c>
      <c r="BW4" s="888"/>
      <c r="BX4" s="525" t="s">
        <v>173</v>
      </c>
      <c r="BY4" s="525" t="s">
        <v>174</v>
      </c>
      <c r="BZ4" s="525" t="s">
        <v>175</v>
      </c>
      <c r="CA4" s="525" t="s">
        <v>176</v>
      </c>
      <c r="CB4" s="525" t="s">
        <v>177</v>
      </c>
      <c r="CC4" s="525" t="s">
        <v>178</v>
      </c>
      <c r="CD4" s="525" t="s">
        <v>179</v>
      </c>
      <c r="CE4" s="525" t="s">
        <v>180</v>
      </c>
      <c r="CF4" s="519"/>
      <c r="CH4" s="37"/>
      <c r="CI4" s="37"/>
      <c r="CJ4" s="37"/>
      <c r="CK4" s="34"/>
    </row>
    <row r="5" spans="1:89" x14ac:dyDescent="0.2">
      <c r="A5" s="534"/>
      <c r="B5" s="516"/>
      <c r="C5" s="534" t="s">
        <v>311</v>
      </c>
      <c r="D5" s="534" t="s">
        <v>312</v>
      </c>
      <c r="E5" s="534" t="s">
        <v>352</v>
      </c>
      <c r="F5" s="534" t="s">
        <v>353</v>
      </c>
      <c r="G5" s="534" t="s">
        <v>354</v>
      </c>
      <c r="H5" s="516" t="s">
        <v>417</v>
      </c>
      <c r="I5" s="516" t="s">
        <v>367</v>
      </c>
      <c r="J5" s="534" t="s">
        <v>418</v>
      </c>
      <c r="K5" s="534" t="s">
        <v>418</v>
      </c>
      <c r="L5" s="534" t="s">
        <v>357</v>
      </c>
      <c r="M5" s="534" t="s">
        <v>358</v>
      </c>
      <c r="N5" s="534" t="s">
        <v>359</v>
      </c>
      <c r="O5" s="534" t="s">
        <v>419</v>
      </c>
      <c r="P5" s="534" t="s">
        <v>360</v>
      </c>
      <c r="Q5" s="534" t="s">
        <v>361</v>
      </c>
      <c r="R5" s="534" t="s">
        <v>362</v>
      </c>
      <c r="S5" s="534" t="s">
        <v>419</v>
      </c>
      <c r="T5" s="516" t="s">
        <v>363</v>
      </c>
      <c r="U5" s="534" t="s">
        <v>364</v>
      </c>
      <c r="V5" s="534" t="s">
        <v>365</v>
      </c>
      <c r="W5" s="534" t="s">
        <v>366</v>
      </c>
      <c r="X5" s="534" t="s">
        <v>367</v>
      </c>
      <c r="Y5" s="534" t="s">
        <v>419</v>
      </c>
      <c r="Z5" s="534" t="s">
        <v>368</v>
      </c>
      <c r="AA5" s="534" t="s">
        <v>369</v>
      </c>
      <c r="AB5" s="534" t="s">
        <v>370</v>
      </c>
      <c r="AC5" s="534" t="s">
        <v>372</v>
      </c>
      <c r="AD5" s="534" t="s">
        <v>373</v>
      </c>
      <c r="AE5" s="534" t="s">
        <v>374</v>
      </c>
      <c r="AF5" s="534" t="s">
        <v>418</v>
      </c>
      <c r="AG5" s="516" t="s">
        <v>375</v>
      </c>
      <c r="AH5" s="534" t="s">
        <v>376</v>
      </c>
      <c r="AI5" s="516" t="s">
        <v>377</v>
      </c>
      <c r="AJ5" s="534" t="s">
        <v>420</v>
      </c>
      <c r="AK5" s="516" t="s">
        <v>379</v>
      </c>
      <c r="AL5" s="516" t="s">
        <v>398</v>
      </c>
      <c r="AM5" s="516" t="s">
        <v>418</v>
      </c>
      <c r="AN5" s="534" t="s">
        <v>418</v>
      </c>
      <c r="AO5" s="534" t="s">
        <v>352</v>
      </c>
      <c r="AP5" s="534" t="s">
        <v>353</v>
      </c>
      <c r="AQ5" s="534" t="s">
        <v>354</v>
      </c>
      <c r="AR5" s="534" t="s">
        <v>418</v>
      </c>
      <c r="AS5" s="534" t="s">
        <v>381</v>
      </c>
      <c r="AT5" s="516" t="s">
        <v>421</v>
      </c>
      <c r="AU5" s="516" t="s">
        <v>315</v>
      </c>
      <c r="AV5" s="534" t="s">
        <v>352</v>
      </c>
      <c r="AW5" s="534" t="s">
        <v>353</v>
      </c>
      <c r="AX5" s="534" t="s">
        <v>354</v>
      </c>
      <c r="AY5" s="534" t="s">
        <v>418</v>
      </c>
      <c r="AZ5" s="534" t="s">
        <v>313</v>
      </c>
      <c r="BA5" s="516" t="s">
        <v>314</v>
      </c>
      <c r="BB5" s="534" t="s">
        <v>418</v>
      </c>
      <c r="BC5" s="534" t="s">
        <v>379</v>
      </c>
      <c r="BD5" s="534" t="s">
        <v>398</v>
      </c>
      <c r="BE5" s="534" t="s">
        <v>422</v>
      </c>
      <c r="BF5" s="534" t="s">
        <v>418</v>
      </c>
      <c r="BG5" s="534" t="s">
        <v>384</v>
      </c>
      <c r="BH5" s="534" t="s">
        <v>385</v>
      </c>
      <c r="BI5" s="534" t="s">
        <v>386</v>
      </c>
      <c r="BJ5" s="516" t="s">
        <v>387</v>
      </c>
      <c r="BK5" s="534" t="s">
        <v>360</v>
      </c>
      <c r="BL5" s="534" t="s">
        <v>361</v>
      </c>
      <c r="BM5" s="534" t="s">
        <v>418</v>
      </c>
      <c r="BN5" s="534" t="s">
        <v>355</v>
      </c>
      <c r="BO5" s="534" t="s">
        <v>418</v>
      </c>
      <c r="BP5" s="534"/>
      <c r="BQ5" s="534"/>
      <c r="BR5" s="534"/>
      <c r="BS5" s="534"/>
      <c r="BT5" s="534"/>
      <c r="BU5" s="534"/>
      <c r="BV5" s="534" t="s">
        <v>418</v>
      </c>
      <c r="BW5" s="534" t="s">
        <v>423</v>
      </c>
      <c r="BX5" s="534"/>
      <c r="BY5" s="516"/>
      <c r="BZ5" s="534" t="s">
        <v>311</v>
      </c>
      <c r="CA5" s="534"/>
      <c r="CB5" s="534"/>
      <c r="CC5" s="534"/>
      <c r="CD5" s="534" t="s">
        <v>355</v>
      </c>
      <c r="CE5" s="534"/>
      <c r="CF5" s="534"/>
      <c r="CH5" s="49"/>
      <c r="CI5" s="40"/>
      <c r="CJ5" s="40"/>
      <c r="CK5" s="34"/>
    </row>
    <row r="6" spans="1:89" ht="15" x14ac:dyDescent="0.25">
      <c r="A6" s="535" t="s">
        <v>424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46"/>
      <c r="AL6" s="546"/>
      <c r="AM6" s="546"/>
      <c r="AN6" s="550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38"/>
      <c r="BZ6" s="519"/>
      <c r="CA6" s="519"/>
      <c r="CB6" s="519"/>
      <c r="CC6" s="519"/>
      <c r="CD6" s="519"/>
      <c r="CE6" s="519"/>
      <c r="CF6" s="519"/>
      <c r="CH6" s="37"/>
      <c r="CI6" s="37"/>
      <c r="CJ6" s="37"/>
      <c r="CK6" s="34"/>
    </row>
    <row r="7" spans="1:89" ht="15" x14ac:dyDescent="0.25">
      <c r="A7" s="550" t="s">
        <v>67</v>
      </c>
      <c r="B7" s="536" t="s">
        <v>425</v>
      </c>
      <c r="C7" s="812">
        <v>66087545</v>
      </c>
      <c r="D7" s="812">
        <v>91082355</v>
      </c>
      <c r="E7" s="809">
        <v>2169945</v>
      </c>
      <c r="F7" s="809">
        <v>409064</v>
      </c>
      <c r="G7" s="809">
        <v>0</v>
      </c>
      <c r="H7" s="812">
        <v>2269580</v>
      </c>
      <c r="I7" s="812">
        <v>0</v>
      </c>
      <c r="J7" s="809">
        <v>123121560</v>
      </c>
      <c r="K7" s="809">
        <v>131115604</v>
      </c>
      <c r="L7" s="809">
        <v>308058</v>
      </c>
      <c r="M7" s="809">
        <v>761960</v>
      </c>
      <c r="N7" s="809">
        <v>0</v>
      </c>
      <c r="O7" s="809">
        <v>71154186</v>
      </c>
      <c r="P7" s="809">
        <v>729890</v>
      </c>
      <c r="Q7" s="809">
        <v>1080723</v>
      </c>
      <c r="R7" s="809">
        <v>0</v>
      </c>
      <c r="S7" s="809">
        <v>52676056</v>
      </c>
      <c r="T7" s="812">
        <v>215309</v>
      </c>
      <c r="U7" s="809">
        <v>270766</v>
      </c>
      <c r="V7" s="809">
        <v>66715</v>
      </c>
      <c r="W7" s="809">
        <v>2310334</v>
      </c>
      <c r="X7" s="809">
        <v>0</v>
      </c>
      <c r="Y7" s="809">
        <v>25098402</v>
      </c>
      <c r="Z7" s="809">
        <v>2569977</v>
      </c>
      <c r="AA7" s="809">
        <v>12058297</v>
      </c>
      <c r="AB7" s="809">
        <v>1127193</v>
      </c>
      <c r="AC7" s="809">
        <v>0</v>
      </c>
      <c r="AD7" s="809">
        <v>1634704</v>
      </c>
      <c r="AE7" s="809">
        <v>235914</v>
      </c>
      <c r="AF7" s="809">
        <v>21042771</v>
      </c>
      <c r="AG7" s="812">
        <v>36102695</v>
      </c>
      <c r="AH7" s="809">
        <v>4274275</v>
      </c>
      <c r="AI7" s="812">
        <v>12368192</v>
      </c>
      <c r="AJ7" s="809">
        <v>18048</v>
      </c>
      <c r="AK7" s="809">
        <v>0</v>
      </c>
      <c r="AL7" s="812">
        <v>374127</v>
      </c>
      <c r="AM7" s="812">
        <v>59469963</v>
      </c>
      <c r="AN7" s="809">
        <v>30537235</v>
      </c>
      <c r="AO7" s="809">
        <v>0</v>
      </c>
      <c r="AP7" s="809">
        <v>210488</v>
      </c>
      <c r="AQ7" s="809">
        <v>142802</v>
      </c>
      <c r="AR7" s="809">
        <v>37555330</v>
      </c>
      <c r="AS7" s="809">
        <v>151047</v>
      </c>
      <c r="AT7" s="812">
        <v>26738592</v>
      </c>
      <c r="AU7" s="812">
        <v>4388989</v>
      </c>
      <c r="AV7" s="809">
        <v>557962</v>
      </c>
      <c r="AW7" s="809">
        <v>201876</v>
      </c>
      <c r="AX7" s="809">
        <v>0</v>
      </c>
      <c r="AY7" s="809">
        <v>48047673</v>
      </c>
      <c r="AZ7" s="809">
        <v>23073274</v>
      </c>
      <c r="BA7" s="812">
        <v>9501007</v>
      </c>
      <c r="BB7" s="809">
        <v>15063845</v>
      </c>
      <c r="BC7" s="809">
        <v>4223715</v>
      </c>
      <c r="BD7" s="809">
        <v>312916</v>
      </c>
      <c r="BE7" s="809">
        <v>16240</v>
      </c>
      <c r="BF7" s="809">
        <v>3343321</v>
      </c>
      <c r="BG7" s="809">
        <v>5700957</v>
      </c>
      <c r="BH7" s="809">
        <v>5312889</v>
      </c>
      <c r="BI7" s="809">
        <v>4487199</v>
      </c>
      <c r="BJ7" s="812">
        <v>3857902</v>
      </c>
      <c r="BK7" s="809">
        <v>41730</v>
      </c>
      <c r="BL7" s="809">
        <v>141159</v>
      </c>
      <c r="BM7" s="809">
        <v>12474617</v>
      </c>
      <c r="BN7" s="809">
        <v>334061</v>
      </c>
      <c r="BO7" s="809">
        <v>13534919</v>
      </c>
      <c r="BP7" s="809">
        <v>14726491</v>
      </c>
      <c r="BQ7" s="809">
        <v>8842815</v>
      </c>
      <c r="BR7" s="809">
        <v>8549427</v>
      </c>
      <c r="BS7" s="809">
        <v>13320929</v>
      </c>
      <c r="BT7" s="809">
        <v>6392865</v>
      </c>
      <c r="BU7" s="809">
        <v>3784794</v>
      </c>
      <c r="BV7" s="809">
        <v>354012</v>
      </c>
      <c r="BW7" s="809">
        <v>1682921</v>
      </c>
      <c r="BX7" s="809">
        <v>1889901</v>
      </c>
      <c r="BY7" s="812">
        <v>2492370</v>
      </c>
      <c r="BZ7" s="809">
        <v>718986</v>
      </c>
      <c r="CA7" s="809">
        <v>585266</v>
      </c>
      <c r="CB7" s="809">
        <v>484759</v>
      </c>
      <c r="CC7" s="809">
        <v>409195</v>
      </c>
      <c r="CD7" s="809">
        <v>0</v>
      </c>
      <c r="CE7" s="809">
        <v>0</v>
      </c>
      <c r="CF7" s="814">
        <v>1036390685</v>
      </c>
      <c r="CH7" s="50">
        <v>0</v>
      </c>
      <c r="CI7" s="37"/>
      <c r="CJ7" s="42"/>
      <c r="CK7" s="34"/>
    </row>
    <row r="8" spans="1:89" ht="15" x14ac:dyDescent="0.25">
      <c r="A8" s="550" t="s">
        <v>67</v>
      </c>
      <c r="B8" s="536" t="s">
        <v>426</v>
      </c>
      <c r="C8" s="812">
        <v>5572636</v>
      </c>
      <c r="D8" s="809">
        <v>7689974</v>
      </c>
      <c r="E8" s="809">
        <v>83515</v>
      </c>
      <c r="F8" s="809">
        <v>55636</v>
      </c>
      <c r="G8" s="809">
        <v>0</v>
      </c>
      <c r="H8" s="812">
        <v>307336</v>
      </c>
      <c r="I8" s="812">
        <v>0</v>
      </c>
      <c r="J8" s="809">
        <v>16672554</v>
      </c>
      <c r="K8" s="809">
        <v>12541522</v>
      </c>
      <c r="L8" s="809">
        <v>56592</v>
      </c>
      <c r="M8" s="809">
        <v>104308</v>
      </c>
      <c r="N8" s="809">
        <v>0</v>
      </c>
      <c r="O8" s="809">
        <v>6975533</v>
      </c>
      <c r="P8" s="809">
        <v>0</v>
      </c>
      <c r="Q8" s="809">
        <v>386</v>
      </c>
      <c r="R8" s="809">
        <v>0</v>
      </c>
      <c r="S8" s="809">
        <v>4857743</v>
      </c>
      <c r="T8" s="812">
        <v>29150</v>
      </c>
      <c r="U8" s="809">
        <v>36658</v>
      </c>
      <c r="V8" s="809">
        <v>9032</v>
      </c>
      <c r="W8" s="809">
        <v>312788</v>
      </c>
      <c r="X8" s="809">
        <v>0</v>
      </c>
      <c r="Y8" s="809">
        <v>5907234</v>
      </c>
      <c r="Z8" s="809">
        <v>423789</v>
      </c>
      <c r="AA8" s="809">
        <v>2243467</v>
      </c>
      <c r="AB8" s="809">
        <v>314645</v>
      </c>
      <c r="AC8" s="809">
        <v>0</v>
      </c>
      <c r="AD8" s="809">
        <v>0</v>
      </c>
      <c r="AE8" s="809">
        <v>0</v>
      </c>
      <c r="AF8" s="809">
        <v>161578</v>
      </c>
      <c r="AG8" s="812">
        <v>90183</v>
      </c>
      <c r="AH8" s="809">
        <v>17556</v>
      </c>
      <c r="AI8" s="812">
        <v>28855</v>
      </c>
      <c r="AJ8" s="809">
        <v>48</v>
      </c>
      <c r="AK8" s="809">
        <v>0</v>
      </c>
      <c r="AL8" s="812">
        <v>891</v>
      </c>
      <c r="AM8" s="812">
        <v>6545172</v>
      </c>
      <c r="AN8" s="809">
        <v>2999117</v>
      </c>
      <c r="AO8" s="809">
        <v>0</v>
      </c>
      <c r="AP8" s="809">
        <v>128940</v>
      </c>
      <c r="AQ8" s="809">
        <v>62319</v>
      </c>
      <c r="AR8" s="809">
        <v>10377044</v>
      </c>
      <c r="AS8" s="809">
        <v>16302</v>
      </c>
      <c r="AT8" s="812">
        <v>5425233</v>
      </c>
      <c r="AU8" s="812">
        <v>890522</v>
      </c>
      <c r="AV8" s="809">
        <v>1158</v>
      </c>
      <c r="AW8" s="809">
        <v>414</v>
      </c>
      <c r="AX8" s="809">
        <v>0</v>
      </c>
      <c r="AY8" s="809">
        <v>2018352</v>
      </c>
      <c r="AZ8" s="809">
        <v>38232</v>
      </c>
      <c r="BA8" s="812">
        <v>95953</v>
      </c>
      <c r="BB8" s="809">
        <v>2463813</v>
      </c>
      <c r="BC8" s="809">
        <v>360561</v>
      </c>
      <c r="BD8" s="809">
        <v>39693</v>
      </c>
      <c r="BE8" s="809">
        <v>0</v>
      </c>
      <c r="BF8" s="809">
        <v>377231</v>
      </c>
      <c r="BG8" s="809">
        <v>540748</v>
      </c>
      <c r="BH8" s="809">
        <v>422752</v>
      </c>
      <c r="BI8" s="809">
        <v>305855</v>
      </c>
      <c r="BJ8" s="812">
        <v>0</v>
      </c>
      <c r="BK8" s="809">
        <v>0</v>
      </c>
      <c r="BL8" s="809">
        <v>0</v>
      </c>
      <c r="BM8" s="809">
        <v>3642559</v>
      </c>
      <c r="BN8" s="809">
        <v>20063</v>
      </c>
      <c r="BO8" s="809">
        <v>1987650</v>
      </c>
      <c r="BP8" s="809">
        <v>851339</v>
      </c>
      <c r="BQ8" s="809">
        <v>882096</v>
      </c>
      <c r="BR8" s="809">
        <v>694554</v>
      </c>
      <c r="BS8" s="809">
        <v>47837</v>
      </c>
      <c r="BT8" s="809">
        <v>740995</v>
      </c>
      <c r="BU8" s="809">
        <v>323261</v>
      </c>
      <c r="BV8" s="809">
        <v>37565</v>
      </c>
      <c r="BW8" s="809">
        <v>124732</v>
      </c>
      <c r="BX8" s="809">
        <v>308650</v>
      </c>
      <c r="BY8" s="812">
        <v>6777</v>
      </c>
      <c r="BZ8" s="809">
        <v>7663</v>
      </c>
      <c r="CA8" s="809">
        <v>137327</v>
      </c>
      <c r="CB8" s="809">
        <v>10448</v>
      </c>
      <c r="CC8" s="809">
        <v>1032</v>
      </c>
      <c r="CD8" s="809">
        <v>0</v>
      </c>
      <c r="CE8" s="809">
        <v>0</v>
      </c>
      <c r="CF8" s="814">
        <v>107427567</v>
      </c>
      <c r="CH8" s="50">
        <v>0</v>
      </c>
      <c r="CI8" s="37"/>
      <c r="CJ8" s="42"/>
      <c r="CK8" s="34"/>
    </row>
    <row r="9" spans="1:89" ht="15" x14ac:dyDescent="0.25">
      <c r="A9" s="550" t="s">
        <v>67</v>
      </c>
      <c r="B9" s="536" t="s">
        <v>427</v>
      </c>
      <c r="C9" s="812">
        <v>3946788</v>
      </c>
      <c r="D9" s="809">
        <v>4801070</v>
      </c>
      <c r="E9" s="809">
        <v>45147</v>
      </c>
      <c r="F9" s="809">
        <v>13042</v>
      </c>
      <c r="G9" s="809">
        <v>0</v>
      </c>
      <c r="H9" s="812">
        <v>5821</v>
      </c>
      <c r="I9" s="812">
        <v>0</v>
      </c>
      <c r="J9" s="809">
        <v>315755</v>
      </c>
      <c r="K9" s="809">
        <v>2407371</v>
      </c>
      <c r="L9" s="809">
        <v>0</v>
      </c>
      <c r="M9" s="809">
        <v>0</v>
      </c>
      <c r="N9" s="809">
        <v>0</v>
      </c>
      <c r="O9" s="809">
        <v>710883</v>
      </c>
      <c r="P9" s="809">
        <v>0</v>
      </c>
      <c r="Q9" s="809">
        <v>20222</v>
      </c>
      <c r="R9" s="809">
        <v>0</v>
      </c>
      <c r="S9" s="809">
        <v>124447</v>
      </c>
      <c r="T9" s="812">
        <v>0</v>
      </c>
      <c r="U9" s="809">
        <v>0</v>
      </c>
      <c r="V9" s="809">
        <v>0</v>
      </c>
      <c r="W9" s="809">
        <v>0</v>
      </c>
      <c r="X9" s="809">
        <v>0</v>
      </c>
      <c r="Y9" s="809">
        <v>403616</v>
      </c>
      <c r="Z9" s="809">
        <v>44944</v>
      </c>
      <c r="AA9" s="809">
        <v>236000</v>
      </c>
      <c r="AB9" s="809">
        <v>162574</v>
      </c>
      <c r="AC9" s="809">
        <v>0</v>
      </c>
      <c r="AD9" s="809">
        <v>0</v>
      </c>
      <c r="AE9" s="809">
        <v>0</v>
      </c>
      <c r="AF9" s="809">
        <v>401492</v>
      </c>
      <c r="AG9" s="812">
        <v>494098</v>
      </c>
      <c r="AH9" s="809">
        <v>94901</v>
      </c>
      <c r="AI9" s="812">
        <v>404076</v>
      </c>
      <c r="AJ9" s="809">
        <v>1</v>
      </c>
      <c r="AK9" s="809">
        <v>0</v>
      </c>
      <c r="AL9" s="812">
        <v>0</v>
      </c>
      <c r="AM9" s="812">
        <v>1495610</v>
      </c>
      <c r="AN9" s="809">
        <v>603404</v>
      </c>
      <c r="AO9" s="809">
        <v>0</v>
      </c>
      <c r="AP9" s="809">
        <v>0</v>
      </c>
      <c r="AQ9" s="809">
        <v>53747</v>
      </c>
      <c r="AR9" s="809">
        <v>283613</v>
      </c>
      <c r="AS9" s="809">
        <v>2162</v>
      </c>
      <c r="AT9" s="812">
        <v>623741</v>
      </c>
      <c r="AU9" s="812">
        <v>102384</v>
      </c>
      <c r="AV9" s="809">
        <v>14001</v>
      </c>
      <c r="AW9" s="809">
        <v>125</v>
      </c>
      <c r="AX9" s="809">
        <v>0</v>
      </c>
      <c r="AY9" s="809">
        <v>797047</v>
      </c>
      <c r="AZ9" s="809">
        <v>80380</v>
      </c>
      <c r="BA9" s="812">
        <v>41453</v>
      </c>
      <c r="BB9" s="809">
        <v>680124</v>
      </c>
      <c r="BC9" s="809">
        <v>189422</v>
      </c>
      <c r="BD9" s="809">
        <v>10525</v>
      </c>
      <c r="BE9" s="809">
        <v>0</v>
      </c>
      <c r="BF9" s="809">
        <v>142666</v>
      </c>
      <c r="BG9" s="809">
        <v>254210</v>
      </c>
      <c r="BH9" s="809">
        <v>198647</v>
      </c>
      <c r="BI9" s="809">
        <v>171878</v>
      </c>
      <c r="BJ9" s="812">
        <v>0</v>
      </c>
      <c r="BK9" s="809">
        <v>0</v>
      </c>
      <c r="BL9" s="809">
        <v>0</v>
      </c>
      <c r="BM9" s="809">
        <v>0</v>
      </c>
      <c r="BN9" s="809">
        <v>10551</v>
      </c>
      <c r="BO9" s="809">
        <v>157341</v>
      </c>
      <c r="BP9" s="809">
        <v>198326</v>
      </c>
      <c r="BQ9" s="809">
        <v>443415</v>
      </c>
      <c r="BR9" s="809">
        <v>154076</v>
      </c>
      <c r="BS9" s="809">
        <v>640373</v>
      </c>
      <c r="BT9" s="809">
        <v>0</v>
      </c>
      <c r="BU9" s="809">
        <v>104558</v>
      </c>
      <c r="BV9" s="809">
        <v>24666</v>
      </c>
      <c r="BW9" s="809">
        <v>64909</v>
      </c>
      <c r="BX9" s="809">
        <v>10826</v>
      </c>
      <c r="BY9" s="812">
        <v>41768</v>
      </c>
      <c r="BZ9" s="809">
        <v>0</v>
      </c>
      <c r="CA9" s="809">
        <v>28850</v>
      </c>
      <c r="CB9" s="809">
        <v>10482</v>
      </c>
      <c r="CC9" s="809">
        <v>10502</v>
      </c>
      <c r="CD9" s="809">
        <v>0</v>
      </c>
      <c r="CE9" s="809">
        <v>0</v>
      </c>
      <c r="CF9" s="814">
        <v>22278031</v>
      </c>
      <c r="CH9" s="50">
        <v>0</v>
      </c>
      <c r="CI9" s="37"/>
      <c r="CJ9" s="42"/>
      <c r="CK9" s="34"/>
    </row>
    <row r="10" spans="1:89" ht="15" x14ac:dyDescent="0.25">
      <c r="A10" s="550" t="s">
        <v>67</v>
      </c>
      <c r="B10" s="536" t="s">
        <v>428</v>
      </c>
      <c r="C10" s="812">
        <v>4507936</v>
      </c>
      <c r="D10" s="809">
        <v>2872511</v>
      </c>
      <c r="E10" s="809">
        <v>64370</v>
      </c>
      <c r="F10" s="809">
        <v>9873</v>
      </c>
      <c r="G10" s="809">
        <v>0</v>
      </c>
      <c r="H10" s="812">
        <v>267069</v>
      </c>
      <c r="I10" s="812">
        <v>0</v>
      </c>
      <c r="J10" s="809">
        <v>14488140</v>
      </c>
      <c r="K10" s="809">
        <v>5956847</v>
      </c>
      <c r="L10" s="809">
        <v>0</v>
      </c>
      <c r="M10" s="809">
        <v>263984</v>
      </c>
      <c r="N10" s="809">
        <v>0</v>
      </c>
      <c r="O10" s="809">
        <v>10156231</v>
      </c>
      <c r="P10" s="809">
        <v>0</v>
      </c>
      <c r="Q10" s="809">
        <v>201290</v>
      </c>
      <c r="R10" s="809">
        <v>0</v>
      </c>
      <c r="S10" s="809">
        <v>4221300</v>
      </c>
      <c r="T10" s="812">
        <v>0</v>
      </c>
      <c r="U10" s="809">
        <v>0</v>
      </c>
      <c r="V10" s="809">
        <v>0</v>
      </c>
      <c r="W10" s="809">
        <v>0</v>
      </c>
      <c r="X10" s="809">
        <v>0</v>
      </c>
      <c r="Y10" s="809">
        <v>0</v>
      </c>
      <c r="Z10" s="809">
        <v>0</v>
      </c>
      <c r="AA10" s="809">
        <v>0</v>
      </c>
      <c r="AB10" s="809">
        <v>0</v>
      </c>
      <c r="AC10" s="809">
        <v>0</v>
      </c>
      <c r="AD10" s="809">
        <v>0</v>
      </c>
      <c r="AE10" s="809">
        <v>0</v>
      </c>
      <c r="AF10" s="809">
        <v>188005</v>
      </c>
      <c r="AG10" s="812">
        <v>1307664</v>
      </c>
      <c r="AH10" s="809">
        <v>39287</v>
      </c>
      <c r="AI10" s="812">
        <v>0</v>
      </c>
      <c r="AJ10" s="809">
        <v>0</v>
      </c>
      <c r="AK10" s="809">
        <v>0</v>
      </c>
      <c r="AL10" s="812">
        <v>0</v>
      </c>
      <c r="AM10" s="812">
        <v>2895463</v>
      </c>
      <c r="AN10" s="809">
        <v>4263574</v>
      </c>
      <c r="AO10" s="809">
        <v>0</v>
      </c>
      <c r="AP10" s="809">
        <v>0</v>
      </c>
      <c r="AQ10" s="809">
        <v>11736</v>
      </c>
      <c r="AR10" s="809">
        <v>1593467</v>
      </c>
      <c r="AS10" s="809">
        <v>0</v>
      </c>
      <c r="AT10" s="812">
        <v>91354</v>
      </c>
      <c r="AU10" s="812">
        <v>14995</v>
      </c>
      <c r="AV10" s="809">
        <v>0</v>
      </c>
      <c r="AW10" s="809">
        <v>0</v>
      </c>
      <c r="AX10" s="809">
        <v>0</v>
      </c>
      <c r="AY10" s="809">
        <v>0</v>
      </c>
      <c r="AZ10" s="809">
        <v>0</v>
      </c>
      <c r="BA10" s="812">
        <v>159408</v>
      </c>
      <c r="BB10" s="809">
        <v>144765</v>
      </c>
      <c r="BC10" s="809">
        <v>0</v>
      </c>
      <c r="BD10" s="809">
        <v>0</v>
      </c>
      <c r="BE10" s="809">
        <v>0</v>
      </c>
      <c r="BF10" s="809">
        <v>121559</v>
      </c>
      <c r="BG10" s="809">
        <v>216442</v>
      </c>
      <c r="BH10" s="809">
        <v>114289</v>
      </c>
      <c r="BI10" s="809">
        <v>33244</v>
      </c>
      <c r="BJ10" s="812">
        <v>0</v>
      </c>
      <c r="BK10" s="809">
        <v>0</v>
      </c>
      <c r="BL10" s="809">
        <v>0</v>
      </c>
      <c r="BM10" s="809">
        <v>1733693</v>
      </c>
      <c r="BN10" s="809">
        <v>0</v>
      </c>
      <c r="BO10" s="809">
        <v>3076489</v>
      </c>
      <c r="BP10" s="809">
        <v>259332</v>
      </c>
      <c r="BQ10" s="809">
        <v>601349</v>
      </c>
      <c r="BR10" s="809">
        <v>0</v>
      </c>
      <c r="BS10" s="809">
        <v>0</v>
      </c>
      <c r="BT10" s="809">
        <v>0</v>
      </c>
      <c r="BU10" s="809">
        <v>0</v>
      </c>
      <c r="BV10" s="809">
        <v>6781</v>
      </c>
      <c r="BW10" s="809">
        <v>5937</v>
      </c>
      <c r="BX10" s="809">
        <v>0</v>
      </c>
      <c r="BY10" s="812">
        <v>0</v>
      </c>
      <c r="BZ10" s="809">
        <v>0</v>
      </c>
      <c r="CA10" s="809">
        <v>17178</v>
      </c>
      <c r="CB10" s="809">
        <v>0</v>
      </c>
      <c r="CC10" s="809">
        <v>0</v>
      </c>
      <c r="CD10" s="809">
        <v>0</v>
      </c>
      <c r="CE10" s="809">
        <v>0</v>
      </c>
      <c r="CF10" s="814">
        <v>59905561</v>
      </c>
      <c r="CH10" s="50">
        <v>0</v>
      </c>
      <c r="CI10" s="37"/>
      <c r="CJ10" s="42"/>
      <c r="CK10" s="34"/>
    </row>
    <row r="11" spans="1:89" ht="15" x14ac:dyDescent="0.25">
      <c r="A11" s="550" t="s">
        <v>67</v>
      </c>
      <c r="B11" s="536" t="s">
        <v>429</v>
      </c>
      <c r="C11" s="809">
        <v>1740572</v>
      </c>
      <c r="D11" s="809">
        <v>1948299</v>
      </c>
      <c r="E11" s="809">
        <v>20500</v>
      </c>
      <c r="F11" s="809">
        <v>6711</v>
      </c>
      <c r="G11" s="809">
        <v>0</v>
      </c>
      <c r="H11" s="812">
        <v>127903</v>
      </c>
      <c r="I11" s="812">
        <v>0</v>
      </c>
      <c r="J11" s="809">
        <v>6938603</v>
      </c>
      <c r="K11" s="809">
        <v>5794656</v>
      </c>
      <c r="L11" s="809">
        <v>28701</v>
      </c>
      <c r="M11" s="809">
        <v>48998</v>
      </c>
      <c r="N11" s="809">
        <v>0</v>
      </c>
      <c r="O11" s="809">
        <v>4672869</v>
      </c>
      <c r="P11" s="809">
        <v>0</v>
      </c>
      <c r="Q11" s="809">
        <v>233926</v>
      </c>
      <c r="R11" s="809">
        <v>0</v>
      </c>
      <c r="S11" s="809">
        <v>2106235</v>
      </c>
      <c r="T11" s="812">
        <v>6773</v>
      </c>
      <c r="U11" s="809">
        <v>8517</v>
      </c>
      <c r="V11" s="809">
        <v>2098</v>
      </c>
      <c r="W11" s="809">
        <v>72671</v>
      </c>
      <c r="X11" s="809">
        <v>0</v>
      </c>
      <c r="Y11" s="809">
        <v>1472327</v>
      </c>
      <c r="Z11" s="809">
        <v>129574</v>
      </c>
      <c r="AA11" s="809">
        <v>667225</v>
      </c>
      <c r="AB11" s="809">
        <v>65065</v>
      </c>
      <c r="AC11" s="809">
        <v>0</v>
      </c>
      <c r="AD11" s="809">
        <v>0</v>
      </c>
      <c r="AE11" s="809">
        <v>0</v>
      </c>
      <c r="AF11" s="809">
        <v>899452</v>
      </c>
      <c r="AG11" s="812">
        <v>1663093</v>
      </c>
      <c r="AH11" s="809">
        <v>145894</v>
      </c>
      <c r="AI11" s="812">
        <v>551023</v>
      </c>
      <c r="AJ11" s="809">
        <v>84</v>
      </c>
      <c r="AK11" s="809">
        <v>0</v>
      </c>
      <c r="AL11" s="812">
        <v>35502</v>
      </c>
      <c r="AM11" s="812">
        <v>2375894</v>
      </c>
      <c r="AN11" s="809">
        <v>3223462</v>
      </c>
      <c r="AO11" s="809">
        <v>0</v>
      </c>
      <c r="AP11" s="809">
        <v>116991</v>
      </c>
      <c r="AQ11" s="809">
        <v>0</v>
      </c>
      <c r="AR11" s="809">
        <v>3297028</v>
      </c>
      <c r="AS11" s="809">
        <v>617</v>
      </c>
      <c r="AT11" s="812">
        <v>1549207</v>
      </c>
      <c r="AU11" s="812">
        <v>254293</v>
      </c>
      <c r="AV11" s="809">
        <v>2378</v>
      </c>
      <c r="AW11" s="809">
        <v>845</v>
      </c>
      <c r="AX11" s="809">
        <v>0</v>
      </c>
      <c r="AY11" s="809">
        <v>1327147</v>
      </c>
      <c r="AZ11" s="809">
        <v>1166798</v>
      </c>
      <c r="BA11" s="812">
        <v>504585</v>
      </c>
      <c r="BB11" s="809">
        <v>1659211</v>
      </c>
      <c r="BC11" s="809">
        <v>162446</v>
      </c>
      <c r="BD11" s="809">
        <v>0</v>
      </c>
      <c r="BE11" s="809">
        <v>0</v>
      </c>
      <c r="BF11" s="809">
        <v>209947</v>
      </c>
      <c r="BG11" s="809">
        <v>237856</v>
      </c>
      <c r="BH11" s="809">
        <v>177793</v>
      </c>
      <c r="BI11" s="809">
        <v>124044</v>
      </c>
      <c r="BJ11" s="812">
        <v>0</v>
      </c>
      <c r="BK11" s="809">
        <v>0</v>
      </c>
      <c r="BL11" s="809">
        <v>0</v>
      </c>
      <c r="BM11" s="809">
        <v>742059</v>
      </c>
      <c r="BN11" s="809">
        <v>0</v>
      </c>
      <c r="BO11" s="809">
        <v>701447</v>
      </c>
      <c r="BP11" s="809">
        <v>747188</v>
      </c>
      <c r="BQ11" s="809">
        <v>283768</v>
      </c>
      <c r="BR11" s="809">
        <v>764551</v>
      </c>
      <c r="BS11" s="809">
        <v>739127</v>
      </c>
      <c r="BT11" s="809">
        <v>0</v>
      </c>
      <c r="BU11" s="809">
        <v>86021</v>
      </c>
      <c r="BV11" s="809">
        <v>26721</v>
      </c>
      <c r="BW11" s="809">
        <v>65124</v>
      </c>
      <c r="BX11" s="809">
        <v>29935</v>
      </c>
      <c r="BY11" s="812">
        <v>116743</v>
      </c>
      <c r="BZ11" s="809">
        <v>24576</v>
      </c>
      <c r="CA11" s="809">
        <v>6672</v>
      </c>
      <c r="CB11" s="809">
        <v>2473</v>
      </c>
      <c r="CC11" s="809">
        <v>7295</v>
      </c>
      <c r="CD11" s="809">
        <v>0</v>
      </c>
      <c r="CE11" s="809">
        <v>0</v>
      </c>
      <c r="CF11" s="814">
        <v>50121513</v>
      </c>
      <c r="CH11" s="50">
        <v>0</v>
      </c>
      <c r="CI11" s="37"/>
      <c r="CJ11" s="42"/>
      <c r="CK11" s="34"/>
    </row>
    <row r="12" spans="1:89" ht="15" x14ac:dyDescent="0.25">
      <c r="A12" s="535"/>
      <c r="B12" s="522" t="s">
        <v>430</v>
      </c>
      <c r="C12" s="814">
        <v>81855477</v>
      </c>
      <c r="D12" s="814">
        <v>108394208</v>
      </c>
      <c r="E12" s="814">
        <v>2383477</v>
      </c>
      <c r="F12" s="814">
        <v>494326</v>
      </c>
      <c r="G12" s="814">
        <v>0</v>
      </c>
      <c r="H12" s="817">
        <v>2977709</v>
      </c>
      <c r="I12" s="817">
        <v>0</v>
      </c>
      <c r="J12" s="814">
        <v>161536612</v>
      </c>
      <c r="K12" s="814">
        <v>157816000</v>
      </c>
      <c r="L12" s="814">
        <v>393350</v>
      </c>
      <c r="M12" s="814">
        <v>1179250</v>
      </c>
      <c r="N12" s="814">
        <v>0</v>
      </c>
      <c r="O12" s="814">
        <v>93669702</v>
      </c>
      <c r="P12" s="814">
        <v>729890</v>
      </c>
      <c r="Q12" s="814">
        <v>1536547</v>
      </c>
      <c r="R12" s="814">
        <v>0</v>
      </c>
      <c r="S12" s="814">
        <v>63985781</v>
      </c>
      <c r="T12" s="817">
        <v>251232</v>
      </c>
      <c r="U12" s="814">
        <v>315941</v>
      </c>
      <c r="V12" s="814">
        <v>77845</v>
      </c>
      <c r="W12" s="814">
        <v>2695793</v>
      </c>
      <c r="X12" s="814">
        <v>0</v>
      </c>
      <c r="Y12" s="814">
        <v>32881579</v>
      </c>
      <c r="Z12" s="814">
        <v>3168284</v>
      </c>
      <c r="AA12" s="814">
        <v>15204990</v>
      </c>
      <c r="AB12" s="814">
        <v>1669477</v>
      </c>
      <c r="AC12" s="814">
        <v>0</v>
      </c>
      <c r="AD12" s="814">
        <v>1634704</v>
      </c>
      <c r="AE12" s="814">
        <v>235914</v>
      </c>
      <c r="AF12" s="814">
        <v>22693298</v>
      </c>
      <c r="AG12" s="817">
        <v>39657733</v>
      </c>
      <c r="AH12" s="814">
        <v>4571913</v>
      </c>
      <c r="AI12" s="817">
        <v>13352146</v>
      </c>
      <c r="AJ12" s="814">
        <v>18181</v>
      </c>
      <c r="AK12" s="817">
        <v>0</v>
      </c>
      <c r="AL12" s="817">
        <v>410520</v>
      </c>
      <c r="AM12" s="817">
        <v>72782102</v>
      </c>
      <c r="AN12" s="814">
        <v>41626792</v>
      </c>
      <c r="AO12" s="814">
        <v>0</v>
      </c>
      <c r="AP12" s="814">
        <v>456419</v>
      </c>
      <c r="AQ12" s="814">
        <v>270604</v>
      </c>
      <c r="AR12" s="814">
        <v>53106482</v>
      </c>
      <c r="AS12" s="814">
        <v>170128</v>
      </c>
      <c r="AT12" s="817">
        <v>34428127</v>
      </c>
      <c r="AU12" s="817">
        <v>5651183</v>
      </c>
      <c r="AV12" s="814">
        <v>575499</v>
      </c>
      <c r="AW12" s="814">
        <v>203260</v>
      </c>
      <c r="AX12" s="814">
        <v>0</v>
      </c>
      <c r="AY12" s="814">
        <v>52190219</v>
      </c>
      <c r="AZ12" s="814">
        <v>24358684</v>
      </c>
      <c r="BA12" s="817">
        <v>10302406</v>
      </c>
      <c r="BB12" s="814">
        <v>20011758</v>
      </c>
      <c r="BC12" s="814">
        <v>4936144</v>
      </c>
      <c r="BD12" s="814">
        <v>363134</v>
      </c>
      <c r="BE12" s="814">
        <v>16240</v>
      </c>
      <c r="BF12" s="814">
        <v>4194724</v>
      </c>
      <c r="BG12" s="814">
        <v>6950213</v>
      </c>
      <c r="BH12" s="814">
        <v>6226370</v>
      </c>
      <c r="BI12" s="814">
        <v>5122220</v>
      </c>
      <c r="BJ12" s="817">
        <v>3857902</v>
      </c>
      <c r="BK12" s="814">
        <v>41730</v>
      </c>
      <c r="BL12" s="814">
        <v>141159</v>
      </c>
      <c r="BM12" s="814">
        <v>18592928</v>
      </c>
      <c r="BN12" s="814">
        <v>364675</v>
      </c>
      <c r="BO12" s="814">
        <v>19457846</v>
      </c>
      <c r="BP12" s="814">
        <v>16782676</v>
      </c>
      <c r="BQ12" s="814">
        <v>11053444</v>
      </c>
      <c r="BR12" s="814">
        <v>10162608</v>
      </c>
      <c r="BS12" s="814">
        <v>14748266</v>
      </c>
      <c r="BT12" s="814">
        <v>7133860</v>
      </c>
      <c r="BU12" s="814">
        <v>4298634</v>
      </c>
      <c r="BV12" s="814">
        <v>449745</v>
      </c>
      <c r="BW12" s="814">
        <v>1943623</v>
      </c>
      <c r="BX12" s="814">
        <v>2239312</v>
      </c>
      <c r="BY12" s="817">
        <v>2657658</v>
      </c>
      <c r="BZ12" s="814">
        <v>751225</v>
      </c>
      <c r="CA12" s="814">
        <v>775293</v>
      </c>
      <c r="CB12" s="814">
        <v>508162</v>
      </c>
      <c r="CC12" s="814">
        <v>428024</v>
      </c>
      <c r="CD12" s="814">
        <v>0</v>
      </c>
      <c r="CE12" s="814">
        <v>0</v>
      </c>
      <c r="CF12" s="814">
        <v>1276123357</v>
      </c>
      <c r="CH12" s="50">
        <v>0</v>
      </c>
      <c r="CI12" s="37"/>
      <c r="CJ12" s="43"/>
      <c r="CK12" s="34"/>
    </row>
    <row r="13" spans="1:89" ht="15" x14ac:dyDescent="0.25">
      <c r="A13" s="535"/>
      <c r="B13" s="551"/>
      <c r="C13" s="807"/>
      <c r="D13" s="807"/>
      <c r="E13" s="807"/>
      <c r="F13" s="807"/>
      <c r="G13" s="807" t="s">
        <v>129</v>
      </c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7"/>
      <c r="AJ13" s="807"/>
      <c r="AK13" s="811"/>
      <c r="AL13" s="811"/>
      <c r="AM13" s="811"/>
      <c r="AN13" s="808"/>
      <c r="AO13" s="807"/>
      <c r="AP13" s="807"/>
      <c r="AQ13" s="807"/>
      <c r="AR13" s="807"/>
      <c r="AS13" s="807"/>
      <c r="AT13" s="807"/>
      <c r="AU13" s="807"/>
      <c r="AV13" s="807"/>
      <c r="AW13" s="807"/>
      <c r="AX13" s="807"/>
      <c r="AY13" s="807"/>
      <c r="AZ13" s="807"/>
      <c r="BA13" s="807"/>
      <c r="BB13" s="807"/>
      <c r="BC13" s="807"/>
      <c r="BD13" s="807"/>
      <c r="BE13" s="807"/>
      <c r="BF13" s="807"/>
      <c r="BG13" s="807"/>
      <c r="BH13" s="807"/>
      <c r="BI13" s="807"/>
      <c r="BJ13" s="807"/>
      <c r="BK13" s="807"/>
      <c r="BL13" s="807"/>
      <c r="BM13" s="807"/>
      <c r="BN13" s="807"/>
      <c r="BO13" s="807"/>
      <c r="BP13" s="807"/>
      <c r="BQ13" s="807"/>
      <c r="BR13" s="807"/>
      <c r="BS13" s="807"/>
      <c r="BT13" s="807"/>
      <c r="BU13" s="807"/>
      <c r="BV13" s="807"/>
      <c r="BW13" s="807"/>
      <c r="BX13" s="807"/>
      <c r="BY13" s="813"/>
      <c r="BZ13" s="807"/>
      <c r="CA13" s="807"/>
      <c r="CB13" s="807"/>
      <c r="CC13" s="807"/>
      <c r="CD13" s="807"/>
      <c r="CE13" s="807"/>
      <c r="CF13" s="814"/>
      <c r="CH13" s="50">
        <v>0</v>
      </c>
      <c r="CI13" s="37"/>
      <c r="CJ13" s="37"/>
      <c r="CK13" s="34"/>
    </row>
    <row r="14" spans="1:89" ht="15" x14ac:dyDescent="0.25">
      <c r="A14" s="520" t="s">
        <v>431</v>
      </c>
      <c r="B14" s="551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  <c r="AJ14" s="807"/>
      <c r="AK14" s="811"/>
      <c r="AL14" s="811"/>
      <c r="AM14" s="811"/>
      <c r="AN14" s="808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807"/>
      <c r="BA14" s="807"/>
      <c r="BB14" s="807"/>
      <c r="BC14" s="807"/>
      <c r="BD14" s="807"/>
      <c r="BE14" s="807"/>
      <c r="BF14" s="807"/>
      <c r="BG14" s="807"/>
      <c r="BH14" s="807"/>
      <c r="BI14" s="807"/>
      <c r="BJ14" s="807"/>
      <c r="BK14" s="807"/>
      <c r="BL14" s="807"/>
      <c r="BM14" s="807"/>
      <c r="BN14" s="807"/>
      <c r="BO14" s="807"/>
      <c r="BP14" s="807"/>
      <c r="BQ14" s="807"/>
      <c r="BR14" s="807"/>
      <c r="BS14" s="807"/>
      <c r="BT14" s="807"/>
      <c r="BU14" s="807"/>
      <c r="BV14" s="807"/>
      <c r="BW14" s="807"/>
      <c r="BX14" s="807"/>
      <c r="BY14" s="813"/>
      <c r="BZ14" s="807"/>
      <c r="CA14" s="807"/>
      <c r="CB14" s="807"/>
      <c r="CC14" s="807"/>
      <c r="CD14" s="807"/>
      <c r="CE14" s="807"/>
      <c r="CF14" s="814"/>
      <c r="CH14" s="50">
        <v>0</v>
      </c>
      <c r="CI14" s="37"/>
      <c r="CJ14" s="37"/>
      <c r="CK14" s="34"/>
    </row>
    <row r="15" spans="1:89" ht="15" x14ac:dyDescent="0.25">
      <c r="A15" s="550" t="s">
        <v>67</v>
      </c>
      <c r="B15" s="529" t="s">
        <v>425</v>
      </c>
      <c r="C15" s="812">
        <v>5529205</v>
      </c>
      <c r="D15" s="812">
        <v>0</v>
      </c>
      <c r="E15" s="812">
        <v>0</v>
      </c>
      <c r="F15" s="812">
        <v>0</v>
      </c>
      <c r="G15" s="812">
        <v>0</v>
      </c>
      <c r="H15" s="812">
        <v>23849</v>
      </c>
      <c r="I15" s="812">
        <v>0</v>
      </c>
      <c r="J15" s="812">
        <v>1293750</v>
      </c>
      <c r="K15" s="812">
        <v>73959</v>
      </c>
      <c r="L15" s="812">
        <v>5260</v>
      </c>
      <c r="M15" s="812">
        <v>10520</v>
      </c>
      <c r="N15" s="812">
        <v>0</v>
      </c>
      <c r="O15" s="812">
        <v>43774</v>
      </c>
      <c r="P15" s="812">
        <v>0</v>
      </c>
      <c r="Q15" s="812">
        <v>0</v>
      </c>
      <c r="R15" s="812">
        <v>0</v>
      </c>
      <c r="S15" s="812">
        <v>1361256</v>
      </c>
      <c r="T15" s="812">
        <v>0</v>
      </c>
      <c r="U15" s="812">
        <v>0</v>
      </c>
      <c r="V15" s="812">
        <v>0</v>
      </c>
      <c r="W15" s="812">
        <v>0</v>
      </c>
      <c r="X15" s="812">
        <v>0</v>
      </c>
      <c r="Y15" s="812">
        <v>180152</v>
      </c>
      <c r="Z15" s="812">
        <v>13717</v>
      </c>
      <c r="AA15" s="812">
        <v>72986</v>
      </c>
      <c r="AB15" s="812">
        <v>7205</v>
      </c>
      <c r="AC15" s="812">
        <v>0</v>
      </c>
      <c r="AD15" s="812">
        <v>0</v>
      </c>
      <c r="AE15" s="812">
        <v>0</v>
      </c>
      <c r="AF15" s="809">
        <v>27469</v>
      </c>
      <c r="AG15" s="812">
        <v>30726</v>
      </c>
      <c r="AH15" s="809">
        <v>0</v>
      </c>
      <c r="AI15" s="812">
        <v>11410</v>
      </c>
      <c r="AJ15" s="809">
        <v>11410</v>
      </c>
      <c r="AK15" s="812">
        <v>0</v>
      </c>
      <c r="AL15" s="812">
        <v>0</v>
      </c>
      <c r="AM15" s="812">
        <v>628526</v>
      </c>
      <c r="AN15" s="812">
        <v>379573</v>
      </c>
      <c r="AO15" s="812">
        <v>0</v>
      </c>
      <c r="AP15" s="812">
        <v>0</v>
      </c>
      <c r="AQ15" s="812">
        <v>0</v>
      </c>
      <c r="AR15" s="809">
        <v>94374</v>
      </c>
      <c r="AS15" s="809">
        <v>6</v>
      </c>
      <c r="AT15" s="812">
        <v>7263</v>
      </c>
      <c r="AU15" s="812">
        <v>1192</v>
      </c>
      <c r="AV15" s="809">
        <v>0</v>
      </c>
      <c r="AW15" s="809">
        <v>0</v>
      </c>
      <c r="AX15" s="809">
        <v>0</v>
      </c>
      <c r="AY15" s="809">
        <v>16797</v>
      </c>
      <c r="AZ15" s="809">
        <v>1999998</v>
      </c>
      <c r="BA15" s="812">
        <v>51328</v>
      </c>
      <c r="BB15" s="809">
        <v>0</v>
      </c>
      <c r="BC15" s="809">
        <v>0</v>
      </c>
      <c r="BD15" s="809">
        <v>0</v>
      </c>
      <c r="BE15" s="809">
        <v>0</v>
      </c>
      <c r="BF15" s="809">
        <v>0</v>
      </c>
      <c r="BG15" s="809">
        <v>0</v>
      </c>
      <c r="BH15" s="809">
        <v>0</v>
      </c>
      <c r="BI15" s="809">
        <v>0</v>
      </c>
      <c r="BJ15" s="812">
        <v>0</v>
      </c>
      <c r="BK15" s="809">
        <v>0</v>
      </c>
      <c r="BL15" s="809">
        <v>0</v>
      </c>
      <c r="BM15" s="809">
        <v>110822</v>
      </c>
      <c r="BN15" s="809">
        <v>0</v>
      </c>
      <c r="BO15" s="812">
        <v>88</v>
      </c>
      <c r="BP15" s="809">
        <v>778958</v>
      </c>
      <c r="BQ15" s="809">
        <v>26254</v>
      </c>
      <c r="BR15" s="809">
        <v>136763</v>
      </c>
      <c r="BS15" s="809">
        <v>925262</v>
      </c>
      <c r="BT15" s="809">
        <v>0</v>
      </c>
      <c r="BU15" s="809">
        <v>789311</v>
      </c>
      <c r="BV15" s="809">
        <v>0</v>
      </c>
      <c r="BW15" s="809">
        <v>0</v>
      </c>
      <c r="BX15" s="809">
        <v>39</v>
      </c>
      <c r="BY15" s="812">
        <v>0</v>
      </c>
      <c r="BZ15" s="809">
        <v>10741</v>
      </c>
      <c r="CA15" s="809">
        <v>0</v>
      </c>
      <c r="CB15" s="809">
        <v>5</v>
      </c>
      <c r="CC15" s="809">
        <v>0</v>
      </c>
      <c r="CD15" s="809">
        <v>0</v>
      </c>
      <c r="CE15" s="809">
        <v>0</v>
      </c>
      <c r="CF15" s="814">
        <v>14722793</v>
      </c>
      <c r="CH15" s="50">
        <v>0</v>
      </c>
      <c r="CI15" s="37"/>
      <c r="CJ15" s="42"/>
      <c r="CK15" s="34"/>
    </row>
    <row r="16" spans="1:89" s="10" customFormat="1" ht="15" x14ac:dyDescent="0.25">
      <c r="A16" s="546" t="s">
        <v>67</v>
      </c>
      <c r="B16" s="529" t="s">
        <v>426</v>
      </c>
      <c r="C16" s="812">
        <v>3032365</v>
      </c>
      <c r="D16" s="812">
        <v>1362220</v>
      </c>
      <c r="E16" s="812">
        <v>42712</v>
      </c>
      <c r="F16" s="812">
        <v>12617</v>
      </c>
      <c r="G16" s="812">
        <v>0</v>
      </c>
      <c r="H16" s="812">
        <v>76878</v>
      </c>
      <c r="I16" s="812">
        <v>0</v>
      </c>
      <c r="J16" s="812">
        <v>4170549</v>
      </c>
      <c r="K16" s="812">
        <v>530668</v>
      </c>
      <c r="L16" s="812">
        <v>0</v>
      </c>
      <c r="M16" s="812">
        <v>0</v>
      </c>
      <c r="N16" s="812">
        <v>0</v>
      </c>
      <c r="O16" s="812">
        <v>18697</v>
      </c>
      <c r="P16" s="812">
        <v>0</v>
      </c>
      <c r="Q16" s="812">
        <v>0</v>
      </c>
      <c r="R16" s="812">
        <v>0</v>
      </c>
      <c r="S16" s="812">
        <v>353786</v>
      </c>
      <c r="T16" s="812">
        <v>0</v>
      </c>
      <c r="U16" s="812">
        <v>0</v>
      </c>
      <c r="V16" s="812">
        <v>0</v>
      </c>
      <c r="W16" s="812">
        <v>0</v>
      </c>
      <c r="X16" s="812">
        <v>0</v>
      </c>
      <c r="Y16" s="812">
        <v>579869</v>
      </c>
      <c r="Z16" s="812">
        <v>28912</v>
      </c>
      <c r="AA16" s="812">
        <v>151814</v>
      </c>
      <c r="AB16" s="812">
        <v>125702</v>
      </c>
      <c r="AC16" s="812">
        <v>0</v>
      </c>
      <c r="AD16" s="812">
        <v>0</v>
      </c>
      <c r="AE16" s="812">
        <v>0</v>
      </c>
      <c r="AF16" s="812">
        <v>69938</v>
      </c>
      <c r="AG16" s="812">
        <v>28709</v>
      </c>
      <c r="AH16" s="812">
        <v>0</v>
      </c>
      <c r="AI16" s="812">
        <v>0</v>
      </c>
      <c r="AJ16" s="812">
        <v>0</v>
      </c>
      <c r="AK16" s="812">
        <v>0</v>
      </c>
      <c r="AL16" s="812">
        <v>0</v>
      </c>
      <c r="AM16" s="812">
        <v>570410</v>
      </c>
      <c r="AN16" s="812">
        <v>86870</v>
      </c>
      <c r="AO16" s="812">
        <v>0</v>
      </c>
      <c r="AP16" s="812">
        <v>0</v>
      </c>
      <c r="AQ16" s="812">
        <v>6647</v>
      </c>
      <c r="AR16" s="812">
        <v>879477</v>
      </c>
      <c r="AS16" s="812">
        <v>46</v>
      </c>
      <c r="AT16" s="812">
        <v>203914</v>
      </c>
      <c r="AU16" s="812">
        <v>33471</v>
      </c>
      <c r="AV16" s="812">
        <v>0</v>
      </c>
      <c r="AW16" s="812">
        <v>0</v>
      </c>
      <c r="AX16" s="812">
        <v>0</v>
      </c>
      <c r="AY16" s="812">
        <v>4692963</v>
      </c>
      <c r="AZ16" s="812">
        <v>0</v>
      </c>
      <c r="BA16" s="812">
        <v>0</v>
      </c>
      <c r="BB16" s="812">
        <v>241177</v>
      </c>
      <c r="BC16" s="812">
        <v>0</v>
      </c>
      <c r="BD16" s="812">
        <v>0</v>
      </c>
      <c r="BE16" s="812">
        <v>0</v>
      </c>
      <c r="BF16" s="812">
        <v>74443</v>
      </c>
      <c r="BG16" s="812">
        <v>914</v>
      </c>
      <c r="BH16" s="812">
        <v>885</v>
      </c>
      <c r="BI16" s="812">
        <v>5141</v>
      </c>
      <c r="BJ16" s="812">
        <v>0</v>
      </c>
      <c r="BK16" s="812">
        <v>0</v>
      </c>
      <c r="BL16" s="812">
        <v>0</v>
      </c>
      <c r="BM16" s="812">
        <v>374810</v>
      </c>
      <c r="BN16" s="812">
        <v>0</v>
      </c>
      <c r="BO16" s="812">
        <v>292599</v>
      </c>
      <c r="BP16" s="812">
        <v>201873</v>
      </c>
      <c r="BQ16" s="812">
        <v>227072</v>
      </c>
      <c r="BR16" s="812">
        <v>4727</v>
      </c>
      <c r="BS16" s="812">
        <v>24266</v>
      </c>
      <c r="BT16" s="812">
        <v>4715</v>
      </c>
      <c r="BU16" s="812">
        <v>0</v>
      </c>
      <c r="BV16" s="812">
        <v>65</v>
      </c>
      <c r="BW16" s="812">
        <v>197</v>
      </c>
      <c r="BX16" s="812">
        <v>286232</v>
      </c>
      <c r="BY16" s="812">
        <v>0</v>
      </c>
      <c r="BZ16" s="812">
        <v>159152</v>
      </c>
      <c r="CA16" s="812">
        <v>2524</v>
      </c>
      <c r="CB16" s="812">
        <v>0</v>
      </c>
      <c r="CC16" s="812">
        <v>0</v>
      </c>
      <c r="CD16" s="812">
        <v>0</v>
      </c>
      <c r="CE16" s="812">
        <v>0</v>
      </c>
      <c r="CF16" s="814">
        <v>18963319</v>
      </c>
      <c r="CH16" s="52">
        <v>0</v>
      </c>
      <c r="CI16" s="46"/>
      <c r="CJ16" s="41"/>
      <c r="CK16" s="36"/>
    </row>
    <row r="17" spans="1:89" ht="15" x14ac:dyDescent="0.25">
      <c r="A17" s="546" t="s">
        <v>67</v>
      </c>
      <c r="B17" s="529" t="s">
        <v>427</v>
      </c>
      <c r="C17" s="812">
        <v>0</v>
      </c>
      <c r="D17" s="812">
        <v>0</v>
      </c>
      <c r="E17" s="812">
        <v>0</v>
      </c>
      <c r="F17" s="812">
        <v>0</v>
      </c>
      <c r="G17" s="812">
        <v>0</v>
      </c>
      <c r="H17" s="812">
        <v>2694</v>
      </c>
      <c r="I17" s="812">
        <v>0</v>
      </c>
      <c r="J17" s="812">
        <v>146136</v>
      </c>
      <c r="K17" s="812">
        <v>1144167</v>
      </c>
      <c r="L17" s="812">
        <v>0</v>
      </c>
      <c r="M17" s="812">
        <v>0</v>
      </c>
      <c r="N17" s="812">
        <v>0</v>
      </c>
      <c r="O17" s="812">
        <v>36071</v>
      </c>
      <c r="P17" s="812">
        <v>0</v>
      </c>
      <c r="Q17" s="812">
        <v>0</v>
      </c>
      <c r="R17" s="812">
        <v>0</v>
      </c>
      <c r="S17" s="812">
        <v>45466</v>
      </c>
      <c r="T17" s="812">
        <v>0</v>
      </c>
      <c r="U17" s="812">
        <v>0</v>
      </c>
      <c r="V17" s="812">
        <v>0</v>
      </c>
      <c r="W17" s="812">
        <v>0</v>
      </c>
      <c r="X17" s="812">
        <v>0</v>
      </c>
      <c r="Y17" s="812">
        <v>23677</v>
      </c>
      <c r="Z17" s="812">
        <v>651</v>
      </c>
      <c r="AA17" s="812">
        <v>3717</v>
      </c>
      <c r="AB17" s="812">
        <v>367</v>
      </c>
      <c r="AC17" s="812">
        <v>0</v>
      </c>
      <c r="AD17" s="812">
        <v>0</v>
      </c>
      <c r="AE17" s="812">
        <v>0</v>
      </c>
      <c r="AF17" s="812">
        <v>50343</v>
      </c>
      <c r="AG17" s="812">
        <v>222131</v>
      </c>
      <c r="AH17" s="812">
        <v>15603</v>
      </c>
      <c r="AI17" s="812">
        <v>0</v>
      </c>
      <c r="AJ17" s="812">
        <v>0</v>
      </c>
      <c r="AK17" s="812">
        <v>0</v>
      </c>
      <c r="AL17" s="812">
        <v>0</v>
      </c>
      <c r="AM17" s="812">
        <v>573085</v>
      </c>
      <c r="AN17" s="812">
        <v>345467</v>
      </c>
      <c r="AO17" s="812">
        <v>0</v>
      </c>
      <c r="AP17" s="812">
        <v>0</v>
      </c>
      <c r="AQ17" s="812">
        <v>0</v>
      </c>
      <c r="AR17" s="812">
        <v>397705</v>
      </c>
      <c r="AS17" s="812">
        <v>53</v>
      </c>
      <c r="AT17" s="812">
        <v>4114</v>
      </c>
      <c r="AU17" s="812">
        <v>676</v>
      </c>
      <c r="AV17" s="812">
        <v>0</v>
      </c>
      <c r="AW17" s="812">
        <v>0</v>
      </c>
      <c r="AX17" s="812">
        <v>0</v>
      </c>
      <c r="AY17" s="812">
        <v>40378</v>
      </c>
      <c r="AZ17" s="812">
        <v>11114</v>
      </c>
      <c r="BA17" s="812">
        <v>0</v>
      </c>
      <c r="BB17" s="812">
        <v>0</v>
      </c>
      <c r="BC17" s="812">
        <v>0</v>
      </c>
      <c r="BD17" s="812">
        <v>0</v>
      </c>
      <c r="BE17" s="812">
        <v>0</v>
      </c>
      <c r="BF17" s="812">
        <v>0</v>
      </c>
      <c r="BG17" s="812">
        <v>0</v>
      </c>
      <c r="BH17" s="812">
        <v>0</v>
      </c>
      <c r="BI17" s="812">
        <v>0</v>
      </c>
      <c r="BJ17" s="812">
        <v>0</v>
      </c>
      <c r="BK17" s="812">
        <v>0</v>
      </c>
      <c r="BL17" s="812">
        <v>0</v>
      </c>
      <c r="BM17" s="812">
        <v>282557</v>
      </c>
      <c r="BN17" s="812">
        <v>0</v>
      </c>
      <c r="BO17" s="812">
        <v>38657</v>
      </c>
      <c r="BP17" s="812">
        <v>6256</v>
      </c>
      <c r="BQ17" s="812">
        <v>0</v>
      </c>
      <c r="BR17" s="812">
        <v>0</v>
      </c>
      <c r="BS17" s="812">
        <v>27719</v>
      </c>
      <c r="BT17" s="812">
        <v>0</v>
      </c>
      <c r="BU17" s="812">
        <v>19077</v>
      </c>
      <c r="BV17" s="812">
        <v>0</v>
      </c>
      <c r="BW17" s="812">
        <v>0</v>
      </c>
      <c r="BX17" s="812">
        <v>356</v>
      </c>
      <c r="BY17" s="812">
        <v>0</v>
      </c>
      <c r="BZ17" s="812">
        <v>0</v>
      </c>
      <c r="CA17" s="812">
        <v>0</v>
      </c>
      <c r="CB17" s="812">
        <v>49</v>
      </c>
      <c r="CC17" s="812">
        <v>0</v>
      </c>
      <c r="CD17" s="812">
        <v>0</v>
      </c>
      <c r="CE17" s="812">
        <v>0</v>
      </c>
      <c r="CF17" s="814">
        <v>3461130</v>
      </c>
      <c r="CH17" s="50">
        <v>0</v>
      </c>
      <c r="CI17" s="37"/>
      <c r="CJ17" s="42"/>
      <c r="CK17" s="34"/>
    </row>
    <row r="18" spans="1:89" ht="15" x14ac:dyDescent="0.25">
      <c r="A18" s="546" t="s">
        <v>67</v>
      </c>
      <c r="B18" s="529" t="s">
        <v>428</v>
      </c>
      <c r="C18" s="812">
        <v>8945864</v>
      </c>
      <c r="D18" s="812">
        <v>10106357</v>
      </c>
      <c r="E18" s="812">
        <v>207453</v>
      </c>
      <c r="F18" s="812">
        <v>42423</v>
      </c>
      <c r="G18" s="812">
        <v>0</v>
      </c>
      <c r="H18" s="812">
        <v>427177</v>
      </c>
      <c r="I18" s="812">
        <v>0</v>
      </c>
      <c r="J18" s="812">
        <v>23173761</v>
      </c>
      <c r="K18" s="812">
        <v>30820085</v>
      </c>
      <c r="L18" s="812">
        <v>0</v>
      </c>
      <c r="M18" s="812">
        <v>0</v>
      </c>
      <c r="N18" s="812">
        <v>0</v>
      </c>
      <c r="O18" s="812">
        <v>15150179</v>
      </c>
      <c r="P18" s="812">
        <v>0</v>
      </c>
      <c r="Q18" s="812">
        <v>0</v>
      </c>
      <c r="R18" s="812">
        <v>0</v>
      </c>
      <c r="S18" s="812">
        <v>10292156</v>
      </c>
      <c r="T18" s="812">
        <v>0</v>
      </c>
      <c r="U18" s="812">
        <v>0</v>
      </c>
      <c r="V18" s="812">
        <v>0</v>
      </c>
      <c r="W18" s="812">
        <v>0</v>
      </c>
      <c r="X18" s="812">
        <v>0</v>
      </c>
      <c r="Y18" s="812">
        <v>2704708</v>
      </c>
      <c r="Z18" s="812">
        <v>1111878</v>
      </c>
      <c r="AA18" s="812">
        <v>2329043</v>
      </c>
      <c r="AB18" s="812">
        <v>80911</v>
      </c>
      <c r="AC18" s="812">
        <v>0</v>
      </c>
      <c r="AD18" s="812">
        <v>0</v>
      </c>
      <c r="AE18" s="812">
        <v>0</v>
      </c>
      <c r="AF18" s="812">
        <v>510366</v>
      </c>
      <c r="AG18" s="812">
        <v>2447904</v>
      </c>
      <c r="AH18" s="812">
        <v>107506</v>
      </c>
      <c r="AI18" s="812">
        <v>0</v>
      </c>
      <c r="AJ18" s="812">
        <v>1557</v>
      </c>
      <c r="AK18" s="812">
        <v>0</v>
      </c>
      <c r="AL18" s="812">
        <v>14621</v>
      </c>
      <c r="AM18" s="812">
        <v>3925035</v>
      </c>
      <c r="AN18" s="812">
        <v>11241896</v>
      </c>
      <c r="AO18" s="812">
        <v>0</v>
      </c>
      <c r="AP18" s="812">
        <v>151225</v>
      </c>
      <c r="AQ18" s="812">
        <v>242413</v>
      </c>
      <c r="AR18" s="812">
        <v>4156058</v>
      </c>
      <c r="AS18" s="812">
        <v>0</v>
      </c>
      <c r="AT18" s="812">
        <v>7060134</v>
      </c>
      <c r="AU18" s="812">
        <v>1158881</v>
      </c>
      <c r="AV18" s="812">
        <v>16107</v>
      </c>
      <c r="AW18" s="812">
        <v>2611</v>
      </c>
      <c r="AX18" s="812">
        <v>0</v>
      </c>
      <c r="AY18" s="812">
        <v>1116514</v>
      </c>
      <c r="AZ18" s="812">
        <v>135215</v>
      </c>
      <c r="BA18" s="812">
        <v>1220873</v>
      </c>
      <c r="BB18" s="812">
        <v>3891462</v>
      </c>
      <c r="BC18" s="812">
        <v>0</v>
      </c>
      <c r="BD18" s="812">
        <v>0</v>
      </c>
      <c r="BE18" s="812">
        <v>0</v>
      </c>
      <c r="BF18" s="812">
        <v>282842</v>
      </c>
      <c r="BG18" s="812">
        <v>919574</v>
      </c>
      <c r="BH18" s="812">
        <v>571837</v>
      </c>
      <c r="BI18" s="812">
        <v>386815</v>
      </c>
      <c r="BJ18" s="812">
        <v>0</v>
      </c>
      <c r="BK18" s="812">
        <v>0</v>
      </c>
      <c r="BL18" s="812">
        <v>0</v>
      </c>
      <c r="BM18" s="812">
        <v>1611582</v>
      </c>
      <c r="BN18" s="812">
        <v>0</v>
      </c>
      <c r="BO18" s="812">
        <v>2369733</v>
      </c>
      <c r="BP18" s="812">
        <v>0</v>
      </c>
      <c r="BQ18" s="812">
        <v>1144122</v>
      </c>
      <c r="BR18" s="812">
        <v>1276163</v>
      </c>
      <c r="BS18" s="812">
        <v>266727</v>
      </c>
      <c r="BT18" s="812">
        <v>956</v>
      </c>
      <c r="BU18" s="812">
        <v>188750</v>
      </c>
      <c r="BV18" s="812">
        <v>25949</v>
      </c>
      <c r="BW18" s="812">
        <v>127807</v>
      </c>
      <c r="BX18" s="812">
        <v>0</v>
      </c>
      <c r="BY18" s="812">
        <v>67647</v>
      </c>
      <c r="BZ18" s="812">
        <v>0</v>
      </c>
      <c r="CA18" s="812">
        <v>14422</v>
      </c>
      <c r="CB18" s="812">
        <v>4685</v>
      </c>
      <c r="CC18" s="812">
        <v>0</v>
      </c>
      <c r="CD18" s="812">
        <v>0</v>
      </c>
      <c r="CE18" s="812">
        <v>0</v>
      </c>
      <c r="CF18" s="814">
        <v>152051984</v>
      </c>
      <c r="CH18" s="50">
        <v>0</v>
      </c>
      <c r="CI18" s="37"/>
      <c r="CJ18" s="42"/>
      <c r="CK18" s="34"/>
    </row>
    <row r="19" spans="1:89" ht="15" x14ac:dyDescent="0.25">
      <c r="A19" s="546" t="s">
        <v>67</v>
      </c>
      <c r="B19" s="529" t="s">
        <v>429</v>
      </c>
      <c r="C19" s="812">
        <v>3445313</v>
      </c>
      <c r="D19" s="812">
        <v>2774193</v>
      </c>
      <c r="E19" s="812">
        <v>24012</v>
      </c>
      <c r="F19" s="812">
        <v>11195</v>
      </c>
      <c r="G19" s="812">
        <v>0</v>
      </c>
      <c r="H19" s="812">
        <v>222697</v>
      </c>
      <c r="I19" s="812">
        <v>0</v>
      </c>
      <c r="J19" s="812">
        <v>12081031</v>
      </c>
      <c r="K19" s="812">
        <v>4404659</v>
      </c>
      <c r="L19" s="812">
        <v>20383</v>
      </c>
      <c r="M19" s="812">
        <v>37584</v>
      </c>
      <c r="N19" s="812">
        <v>0</v>
      </c>
      <c r="O19" s="812">
        <v>2369442</v>
      </c>
      <c r="P19" s="812">
        <v>0</v>
      </c>
      <c r="Q19" s="812">
        <v>4639</v>
      </c>
      <c r="R19" s="812">
        <v>0</v>
      </c>
      <c r="S19" s="812">
        <v>3602472</v>
      </c>
      <c r="T19" s="812">
        <v>3832</v>
      </c>
      <c r="U19" s="812">
        <v>4819</v>
      </c>
      <c r="V19" s="812">
        <v>1188</v>
      </c>
      <c r="W19" s="812">
        <v>41120</v>
      </c>
      <c r="X19" s="812">
        <v>0</v>
      </c>
      <c r="Y19" s="812">
        <v>1572025</v>
      </c>
      <c r="Z19" s="812">
        <v>185036</v>
      </c>
      <c r="AA19" s="812">
        <v>759483</v>
      </c>
      <c r="AB19" s="812">
        <v>72495</v>
      </c>
      <c r="AC19" s="812">
        <v>0</v>
      </c>
      <c r="AD19" s="812">
        <v>0</v>
      </c>
      <c r="AE19" s="812">
        <v>0</v>
      </c>
      <c r="AF19" s="812">
        <v>762928</v>
      </c>
      <c r="AG19" s="812">
        <v>1487870</v>
      </c>
      <c r="AH19" s="812">
        <v>148210</v>
      </c>
      <c r="AI19" s="812">
        <v>308613</v>
      </c>
      <c r="AJ19" s="812">
        <v>549</v>
      </c>
      <c r="AK19" s="812">
        <v>0</v>
      </c>
      <c r="AL19" s="812">
        <v>0</v>
      </c>
      <c r="AM19" s="812">
        <v>1283701</v>
      </c>
      <c r="AN19" s="812">
        <v>1317862</v>
      </c>
      <c r="AO19" s="812">
        <v>0</v>
      </c>
      <c r="AP19" s="812">
        <v>7552</v>
      </c>
      <c r="AQ19" s="812">
        <v>10319</v>
      </c>
      <c r="AR19" s="812">
        <v>1527393</v>
      </c>
      <c r="AS19" s="812">
        <v>348</v>
      </c>
      <c r="AT19" s="812">
        <v>1307799</v>
      </c>
      <c r="AU19" s="812">
        <v>214668</v>
      </c>
      <c r="AV19" s="812">
        <v>11963</v>
      </c>
      <c r="AW19" s="812">
        <v>4445</v>
      </c>
      <c r="AX19" s="812">
        <v>0</v>
      </c>
      <c r="AY19" s="812">
        <v>1341742</v>
      </c>
      <c r="AZ19" s="812">
        <v>51453</v>
      </c>
      <c r="BA19" s="812">
        <v>57591</v>
      </c>
      <c r="BB19" s="812">
        <v>773711</v>
      </c>
      <c r="BC19" s="812">
        <v>6137</v>
      </c>
      <c r="BD19" s="812">
        <v>10247</v>
      </c>
      <c r="BE19" s="812">
        <v>0</v>
      </c>
      <c r="BF19" s="812">
        <v>164239</v>
      </c>
      <c r="BG19" s="812">
        <v>237662</v>
      </c>
      <c r="BH19" s="812">
        <v>186758</v>
      </c>
      <c r="BI19" s="812">
        <v>149805</v>
      </c>
      <c r="BJ19" s="812">
        <v>0</v>
      </c>
      <c r="BK19" s="812">
        <v>0</v>
      </c>
      <c r="BL19" s="812">
        <v>0</v>
      </c>
      <c r="BM19" s="812">
        <v>778467</v>
      </c>
      <c r="BN19" s="812">
        <v>0</v>
      </c>
      <c r="BO19" s="812">
        <v>176671</v>
      </c>
      <c r="BP19" s="812">
        <v>741303</v>
      </c>
      <c r="BQ19" s="812">
        <v>346482</v>
      </c>
      <c r="BR19" s="812">
        <v>699357</v>
      </c>
      <c r="BS19" s="812">
        <v>507938</v>
      </c>
      <c r="BT19" s="812">
        <v>875604</v>
      </c>
      <c r="BU19" s="812">
        <v>111753</v>
      </c>
      <c r="BV19" s="812">
        <v>7289</v>
      </c>
      <c r="BW19" s="812">
        <v>39327</v>
      </c>
      <c r="BX19" s="812">
        <v>59934</v>
      </c>
      <c r="BY19" s="812">
        <v>95154</v>
      </c>
      <c r="BZ19" s="812">
        <v>88912</v>
      </c>
      <c r="CA19" s="812">
        <v>21158</v>
      </c>
      <c r="CB19" s="812">
        <v>12100</v>
      </c>
      <c r="CC19" s="812">
        <v>15661</v>
      </c>
      <c r="CD19" s="812">
        <v>0</v>
      </c>
      <c r="CE19" s="812">
        <v>0</v>
      </c>
      <c r="CF19" s="814">
        <v>47589721</v>
      </c>
      <c r="CH19" s="50">
        <v>0</v>
      </c>
      <c r="CI19" s="37"/>
      <c r="CJ19" s="42"/>
      <c r="CK19" s="34"/>
    </row>
    <row r="20" spans="1:89" ht="15" x14ac:dyDescent="0.25">
      <c r="A20" s="550" t="s">
        <v>67</v>
      </c>
      <c r="B20" s="529" t="s">
        <v>432</v>
      </c>
      <c r="C20" s="809">
        <v>33096589</v>
      </c>
      <c r="D20" s="809">
        <v>26502031</v>
      </c>
      <c r="E20" s="809">
        <v>0</v>
      </c>
      <c r="F20" s="809">
        <v>0</v>
      </c>
      <c r="G20" s="809">
        <v>0</v>
      </c>
      <c r="H20" s="812">
        <v>783677</v>
      </c>
      <c r="I20" s="812">
        <v>0</v>
      </c>
      <c r="J20" s="809">
        <v>42513422</v>
      </c>
      <c r="K20" s="809">
        <v>15679750</v>
      </c>
      <c r="L20" s="809">
        <v>0</v>
      </c>
      <c r="M20" s="809">
        <v>0</v>
      </c>
      <c r="N20" s="809">
        <v>0</v>
      </c>
      <c r="O20" s="809">
        <v>1028030</v>
      </c>
      <c r="P20" s="809">
        <v>0</v>
      </c>
      <c r="Q20" s="809">
        <v>0</v>
      </c>
      <c r="R20" s="809">
        <v>0</v>
      </c>
      <c r="S20" s="809">
        <v>17178565</v>
      </c>
      <c r="T20" s="812">
        <v>27658</v>
      </c>
      <c r="U20" s="809">
        <v>34782</v>
      </c>
      <c r="V20" s="809">
        <v>8570</v>
      </c>
      <c r="W20" s="809">
        <v>296783</v>
      </c>
      <c r="X20" s="809">
        <v>0</v>
      </c>
      <c r="Y20" s="809">
        <v>8361396</v>
      </c>
      <c r="Z20" s="809">
        <v>931667</v>
      </c>
      <c r="AA20" s="809">
        <v>4892081</v>
      </c>
      <c r="AB20" s="809">
        <v>483058</v>
      </c>
      <c r="AC20" s="809">
        <v>0</v>
      </c>
      <c r="AD20" s="809">
        <v>0</v>
      </c>
      <c r="AE20" s="809">
        <v>0</v>
      </c>
      <c r="AF20" s="809">
        <v>176997</v>
      </c>
      <c r="AG20" s="812">
        <v>1510750</v>
      </c>
      <c r="AH20" s="809">
        <v>3649</v>
      </c>
      <c r="AI20" s="812">
        <v>10068</v>
      </c>
      <c r="AJ20" s="809">
        <v>0</v>
      </c>
      <c r="AK20" s="812">
        <v>0</v>
      </c>
      <c r="AL20" s="812">
        <v>0</v>
      </c>
      <c r="AM20" s="812">
        <v>2429817</v>
      </c>
      <c r="AN20" s="812">
        <v>16774864</v>
      </c>
      <c r="AO20" s="812">
        <v>0</v>
      </c>
      <c r="AP20" s="812">
        <v>313604</v>
      </c>
      <c r="AQ20" s="812">
        <v>109164</v>
      </c>
      <c r="AR20" s="809">
        <v>3162915</v>
      </c>
      <c r="AS20" s="809">
        <v>18</v>
      </c>
      <c r="AT20" s="812">
        <v>5031589</v>
      </c>
      <c r="AU20" s="812">
        <v>825907</v>
      </c>
      <c r="AV20" s="809">
        <v>0</v>
      </c>
      <c r="AW20" s="809">
        <v>0</v>
      </c>
      <c r="AX20" s="809">
        <v>0</v>
      </c>
      <c r="AY20" s="809">
        <v>1112846</v>
      </c>
      <c r="AZ20" s="809">
        <v>1000597</v>
      </c>
      <c r="BA20" s="812">
        <v>1966186</v>
      </c>
      <c r="BB20" s="809">
        <v>6746983</v>
      </c>
      <c r="BC20" s="809">
        <v>0</v>
      </c>
      <c r="BD20" s="809">
        <v>0</v>
      </c>
      <c r="BE20" s="809">
        <v>0</v>
      </c>
      <c r="BF20" s="809">
        <v>0</v>
      </c>
      <c r="BG20" s="809">
        <v>0</v>
      </c>
      <c r="BH20" s="809">
        <v>0</v>
      </c>
      <c r="BI20" s="809">
        <v>0</v>
      </c>
      <c r="BJ20" s="812">
        <v>0</v>
      </c>
      <c r="BK20" s="809">
        <v>0</v>
      </c>
      <c r="BL20" s="809">
        <v>0</v>
      </c>
      <c r="BM20" s="809">
        <v>100142</v>
      </c>
      <c r="BN20" s="809">
        <v>10192</v>
      </c>
      <c r="BO20" s="809">
        <v>859629</v>
      </c>
      <c r="BP20" s="809">
        <v>1703250</v>
      </c>
      <c r="BQ20" s="809">
        <v>2493933</v>
      </c>
      <c r="BR20" s="809">
        <v>2475950</v>
      </c>
      <c r="BS20" s="809">
        <v>261074</v>
      </c>
      <c r="BT20" s="809">
        <v>39495</v>
      </c>
      <c r="BU20" s="809">
        <v>0</v>
      </c>
      <c r="BV20" s="809">
        <v>0</v>
      </c>
      <c r="BW20" s="809">
        <v>37430</v>
      </c>
      <c r="BX20" s="809">
        <v>36651</v>
      </c>
      <c r="BY20" s="812">
        <v>17215</v>
      </c>
      <c r="BZ20" s="809">
        <v>267752</v>
      </c>
      <c r="CA20" s="809">
        <v>16789</v>
      </c>
      <c r="CB20" s="809">
        <v>2083</v>
      </c>
      <c r="CC20" s="809">
        <v>1361</v>
      </c>
      <c r="CD20" s="809">
        <v>0</v>
      </c>
      <c r="CE20" s="809">
        <v>0</v>
      </c>
      <c r="CF20" s="814">
        <v>201316959</v>
      </c>
      <c r="CH20" s="50">
        <v>0</v>
      </c>
      <c r="CI20" s="37"/>
      <c r="CJ20" s="42"/>
      <c r="CK20" s="34"/>
    </row>
    <row r="21" spans="1:89" ht="15" x14ac:dyDescent="0.25">
      <c r="A21" s="527"/>
      <c r="B21" s="552" t="s">
        <v>430</v>
      </c>
      <c r="C21" s="817">
        <v>54049337</v>
      </c>
      <c r="D21" s="817">
        <v>40744801</v>
      </c>
      <c r="E21" s="817">
        <v>274177</v>
      </c>
      <c r="F21" s="817">
        <v>66235</v>
      </c>
      <c r="G21" s="817">
        <v>0</v>
      </c>
      <c r="H21" s="817">
        <v>1536972</v>
      </c>
      <c r="I21" s="817">
        <v>0</v>
      </c>
      <c r="J21" s="817">
        <v>83378649</v>
      </c>
      <c r="K21" s="817">
        <v>52653288</v>
      </c>
      <c r="L21" s="817">
        <v>25643</v>
      </c>
      <c r="M21" s="817">
        <v>48104</v>
      </c>
      <c r="N21" s="817">
        <v>0</v>
      </c>
      <c r="O21" s="817">
        <v>18646193</v>
      </c>
      <c r="P21" s="817">
        <v>0</v>
      </c>
      <c r="Q21" s="817">
        <v>4639</v>
      </c>
      <c r="R21" s="817">
        <v>0</v>
      </c>
      <c r="S21" s="817">
        <v>32833701</v>
      </c>
      <c r="T21" s="817">
        <v>31490</v>
      </c>
      <c r="U21" s="817">
        <v>39601</v>
      </c>
      <c r="V21" s="817">
        <v>9758</v>
      </c>
      <c r="W21" s="817">
        <v>337903</v>
      </c>
      <c r="X21" s="817">
        <v>0</v>
      </c>
      <c r="Y21" s="817">
        <v>13421827</v>
      </c>
      <c r="Z21" s="817">
        <v>2271862</v>
      </c>
      <c r="AA21" s="817">
        <v>8209124</v>
      </c>
      <c r="AB21" s="817">
        <v>769738</v>
      </c>
      <c r="AC21" s="817">
        <v>0</v>
      </c>
      <c r="AD21" s="817">
        <v>0</v>
      </c>
      <c r="AE21" s="817">
        <v>0</v>
      </c>
      <c r="AF21" s="817">
        <v>1598041</v>
      </c>
      <c r="AG21" s="817">
        <v>5728090</v>
      </c>
      <c r="AH21" s="817">
        <v>274968</v>
      </c>
      <c r="AI21" s="817">
        <v>330091</v>
      </c>
      <c r="AJ21" s="817">
        <v>13516</v>
      </c>
      <c r="AK21" s="817">
        <v>0</v>
      </c>
      <c r="AL21" s="817">
        <v>14621</v>
      </c>
      <c r="AM21" s="817">
        <v>9410574</v>
      </c>
      <c r="AN21" s="817">
        <v>30146532</v>
      </c>
      <c r="AO21" s="817">
        <v>0</v>
      </c>
      <c r="AP21" s="817">
        <v>472381</v>
      </c>
      <c r="AQ21" s="817">
        <v>368543</v>
      </c>
      <c r="AR21" s="817">
        <v>10217922</v>
      </c>
      <c r="AS21" s="817">
        <v>471</v>
      </c>
      <c r="AT21" s="817">
        <v>13614813</v>
      </c>
      <c r="AU21" s="817">
        <v>2234795</v>
      </c>
      <c r="AV21" s="817">
        <v>28070</v>
      </c>
      <c r="AW21" s="817">
        <v>7056</v>
      </c>
      <c r="AX21" s="817">
        <v>0</v>
      </c>
      <c r="AY21" s="817">
        <v>8321240</v>
      </c>
      <c r="AZ21" s="817">
        <v>3198377</v>
      </c>
      <c r="BA21" s="817">
        <v>3295978</v>
      </c>
      <c r="BB21" s="817">
        <v>11653333</v>
      </c>
      <c r="BC21" s="817">
        <v>6137</v>
      </c>
      <c r="BD21" s="817">
        <v>10247</v>
      </c>
      <c r="BE21" s="817">
        <v>0</v>
      </c>
      <c r="BF21" s="814">
        <v>521524</v>
      </c>
      <c r="BG21" s="814">
        <v>1158150</v>
      </c>
      <c r="BH21" s="814">
        <v>759480</v>
      </c>
      <c r="BI21" s="814">
        <v>541761</v>
      </c>
      <c r="BJ21" s="817">
        <v>0</v>
      </c>
      <c r="BK21" s="817">
        <v>0</v>
      </c>
      <c r="BL21" s="817">
        <v>0</v>
      </c>
      <c r="BM21" s="817">
        <v>3258380</v>
      </c>
      <c r="BN21" s="814">
        <v>10192</v>
      </c>
      <c r="BO21" s="814">
        <v>3737377</v>
      </c>
      <c r="BP21" s="814">
        <v>3431640</v>
      </c>
      <c r="BQ21" s="814">
        <v>4237863</v>
      </c>
      <c r="BR21" s="814">
        <v>4592960</v>
      </c>
      <c r="BS21" s="814">
        <v>2012986</v>
      </c>
      <c r="BT21" s="814">
        <v>920770</v>
      </c>
      <c r="BU21" s="814">
        <v>1108891</v>
      </c>
      <c r="BV21" s="814">
        <v>33303</v>
      </c>
      <c r="BW21" s="814">
        <v>204761</v>
      </c>
      <c r="BX21" s="814">
        <v>383212</v>
      </c>
      <c r="BY21" s="817">
        <v>180016</v>
      </c>
      <c r="BZ21" s="814">
        <v>526557</v>
      </c>
      <c r="CA21" s="814">
        <v>54893</v>
      </c>
      <c r="CB21" s="814">
        <v>18922</v>
      </c>
      <c r="CC21" s="814">
        <v>17022</v>
      </c>
      <c r="CD21" s="814">
        <v>0</v>
      </c>
      <c r="CE21" s="814">
        <v>0</v>
      </c>
      <c r="CF21" s="814">
        <v>438105906</v>
      </c>
      <c r="CH21" s="50">
        <v>0</v>
      </c>
      <c r="CI21" s="37"/>
      <c r="CJ21" s="43"/>
      <c r="CK21" s="34"/>
    </row>
    <row r="22" spans="1:89" ht="15" x14ac:dyDescent="0.25">
      <c r="A22" s="543"/>
      <c r="B22" s="552" t="s">
        <v>129</v>
      </c>
      <c r="C22" s="814"/>
      <c r="D22" s="814"/>
      <c r="E22" s="814"/>
      <c r="F22" s="814" t="s">
        <v>129</v>
      </c>
      <c r="G22" s="814" t="s">
        <v>129</v>
      </c>
      <c r="H22" s="817"/>
      <c r="I22" s="817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7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7"/>
      <c r="AH22" s="814"/>
      <c r="AI22" s="817"/>
      <c r="AJ22" s="814"/>
      <c r="AK22" s="817"/>
      <c r="AL22" s="817"/>
      <c r="AM22" s="817"/>
      <c r="AN22" s="814"/>
      <c r="AO22" s="814"/>
      <c r="AP22" s="814"/>
      <c r="AQ22" s="814"/>
      <c r="AR22" s="814"/>
      <c r="AS22" s="814"/>
      <c r="AT22" s="817"/>
      <c r="AU22" s="817"/>
      <c r="AV22" s="814"/>
      <c r="AW22" s="814"/>
      <c r="AX22" s="814"/>
      <c r="AY22" s="814"/>
      <c r="AZ22" s="814"/>
      <c r="BA22" s="817"/>
      <c r="BB22" s="814"/>
      <c r="BC22" s="814"/>
      <c r="BD22" s="814"/>
      <c r="BE22" s="814"/>
      <c r="BF22" s="814"/>
      <c r="BG22" s="814"/>
      <c r="BH22" s="814"/>
      <c r="BI22" s="814"/>
      <c r="BJ22" s="817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7"/>
      <c r="BZ22" s="814"/>
      <c r="CA22" s="814"/>
      <c r="CB22" s="814"/>
      <c r="CC22" s="814"/>
      <c r="CD22" s="814"/>
      <c r="CE22" s="814"/>
      <c r="CF22" s="814"/>
      <c r="CH22" s="50">
        <v>0</v>
      </c>
      <c r="CI22" s="37"/>
      <c r="CJ22" s="43"/>
      <c r="CK22" s="34"/>
    </row>
    <row r="23" spans="1:89" ht="15" x14ac:dyDescent="0.25">
      <c r="A23" s="540" t="s">
        <v>433</v>
      </c>
      <c r="B23" s="552"/>
      <c r="C23" s="814"/>
      <c r="D23" s="814" t="s">
        <v>129</v>
      </c>
      <c r="E23" s="814"/>
      <c r="F23" s="814"/>
      <c r="G23" s="814"/>
      <c r="H23" s="817"/>
      <c r="I23" s="817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7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7"/>
      <c r="AH23" s="814"/>
      <c r="AI23" s="817"/>
      <c r="AJ23" s="814"/>
      <c r="AK23" s="817"/>
      <c r="AL23" s="817"/>
      <c r="AM23" s="817"/>
      <c r="AN23" s="814"/>
      <c r="AO23" s="814"/>
      <c r="AP23" s="814"/>
      <c r="AQ23" s="814"/>
      <c r="AR23" s="814"/>
      <c r="AS23" s="814"/>
      <c r="AT23" s="817"/>
      <c r="AU23" s="817"/>
      <c r="AV23" s="814"/>
      <c r="AW23" s="814"/>
      <c r="AX23" s="814"/>
      <c r="AY23" s="814"/>
      <c r="AZ23" s="814"/>
      <c r="BA23" s="817"/>
      <c r="BB23" s="814"/>
      <c r="BC23" s="814"/>
      <c r="BD23" s="814"/>
      <c r="BE23" s="814"/>
      <c r="BF23" s="814"/>
      <c r="BG23" s="814"/>
      <c r="BH23" s="814"/>
      <c r="BI23" s="814"/>
      <c r="BJ23" s="817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7"/>
      <c r="BZ23" s="814"/>
      <c r="CA23" s="814"/>
      <c r="CB23" s="814"/>
      <c r="CC23" s="814"/>
      <c r="CD23" s="814"/>
      <c r="CE23" s="814"/>
      <c r="CF23" s="814"/>
      <c r="CH23" s="50">
        <v>0</v>
      </c>
      <c r="CI23" s="37"/>
      <c r="CJ23" s="43"/>
      <c r="CK23" s="34"/>
    </row>
    <row r="24" spans="1:89" ht="15" x14ac:dyDescent="0.25">
      <c r="A24" s="550" t="s">
        <v>67</v>
      </c>
      <c r="B24" s="515" t="s">
        <v>434</v>
      </c>
      <c r="C24" s="809">
        <v>69982863</v>
      </c>
      <c r="D24" s="809">
        <v>51565165</v>
      </c>
      <c r="E24" s="809">
        <v>1782634</v>
      </c>
      <c r="F24" s="809">
        <v>300605</v>
      </c>
      <c r="G24" s="809">
        <v>0</v>
      </c>
      <c r="H24" s="812">
        <v>1965001</v>
      </c>
      <c r="I24" s="812">
        <v>0</v>
      </c>
      <c r="J24" s="809">
        <v>106598615</v>
      </c>
      <c r="K24" s="809">
        <v>57034104</v>
      </c>
      <c r="L24" s="809">
        <v>321302</v>
      </c>
      <c r="M24" s="809">
        <v>59071</v>
      </c>
      <c r="N24" s="809">
        <v>0</v>
      </c>
      <c r="O24" s="809">
        <v>5043068</v>
      </c>
      <c r="P24" s="809">
        <v>176061</v>
      </c>
      <c r="Q24" s="809">
        <v>778728</v>
      </c>
      <c r="R24" s="809">
        <v>0</v>
      </c>
      <c r="S24" s="809">
        <v>23171775</v>
      </c>
      <c r="T24" s="812">
        <v>372700</v>
      </c>
      <c r="U24" s="809">
        <v>226462</v>
      </c>
      <c r="V24" s="809">
        <v>19858</v>
      </c>
      <c r="W24" s="809">
        <v>0</v>
      </c>
      <c r="X24" s="809">
        <v>0</v>
      </c>
      <c r="Y24" s="809">
        <v>9646113</v>
      </c>
      <c r="Z24" s="809">
        <v>4207792</v>
      </c>
      <c r="AA24" s="809">
        <v>8715266</v>
      </c>
      <c r="AB24" s="809">
        <v>291983</v>
      </c>
      <c r="AC24" s="809">
        <v>0</v>
      </c>
      <c r="AD24" s="809">
        <v>0</v>
      </c>
      <c r="AE24" s="809">
        <v>0</v>
      </c>
      <c r="AF24" s="809">
        <v>2017366</v>
      </c>
      <c r="AG24" s="812">
        <v>16549092</v>
      </c>
      <c r="AH24" s="809">
        <v>381166</v>
      </c>
      <c r="AI24" s="812">
        <v>3220</v>
      </c>
      <c r="AJ24" s="809">
        <v>3656</v>
      </c>
      <c r="AK24" s="809">
        <v>0</v>
      </c>
      <c r="AL24" s="812">
        <v>80535</v>
      </c>
      <c r="AM24" s="812">
        <v>16236141</v>
      </c>
      <c r="AN24" s="809">
        <v>12037632</v>
      </c>
      <c r="AO24" s="809">
        <v>0</v>
      </c>
      <c r="AP24" s="809">
        <v>0</v>
      </c>
      <c r="AQ24" s="809">
        <v>704404</v>
      </c>
      <c r="AR24" s="809">
        <v>11168780</v>
      </c>
      <c r="AS24" s="809">
        <v>70768</v>
      </c>
      <c r="AT24" s="812">
        <v>5674220</v>
      </c>
      <c r="AU24" s="812">
        <v>931391</v>
      </c>
      <c r="AV24" s="809">
        <v>195022</v>
      </c>
      <c r="AW24" s="809">
        <v>18814</v>
      </c>
      <c r="AX24" s="809">
        <v>0</v>
      </c>
      <c r="AY24" s="809">
        <v>1126236</v>
      </c>
      <c r="AZ24" s="809">
        <v>106507</v>
      </c>
      <c r="BA24" s="812">
        <v>1000189</v>
      </c>
      <c r="BB24" s="809">
        <v>3563872</v>
      </c>
      <c r="BC24" s="809">
        <v>0</v>
      </c>
      <c r="BD24" s="809">
        <v>173959</v>
      </c>
      <c r="BE24" s="809">
        <v>0</v>
      </c>
      <c r="BF24" s="809">
        <v>781025</v>
      </c>
      <c r="BG24" s="809">
        <v>2529232</v>
      </c>
      <c r="BH24" s="809">
        <v>1204273</v>
      </c>
      <c r="BI24" s="809">
        <v>459936</v>
      </c>
      <c r="BJ24" s="812">
        <v>0</v>
      </c>
      <c r="BK24" s="809">
        <v>10433</v>
      </c>
      <c r="BL24" s="809">
        <v>76996</v>
      </c>
      <c r="BM24" s="809">
        <v>7782903</v>
      </c>
      <c r="BN24" s="809">
        <v>120866</v>
      </c>
      <c r="BO24" s="809">
        <v>5950001</v>
      </c>
      <c r="BP24" s="809">
        <v>4463790</v>
      </c>
      <c r="BQ24" s="809">
        <v>8671549</v>
      </c>
      <c r="BR24" s="809">
        <v>2936019</v>
      </c>
      <c r="BS24" s="809">
        <v>639109</v>
      </c>
      <c r="BT24" s="809">
        <v>88082</v>
      </c>
      <c r="BU24" s="809">
        <v>625759</v>
      </c>
      <c r="BV24" s="809">
        <v>71602</v>
      </c>
      <c r="BW24" s="809">
        <v>403347</v>
      </c>
      <c r="BX24" s="809">
        <v>581602</v>
      </c>
      <c r="BY24" s="812">
        <v>336502</v>
      </c>
      <c r="BZ24" s="809">
        <v>370352</v>
      </c>
      <c r="CA24" s="809">
        <v>93069</v>
      </c>
      <c r="CB24" s="809">
        <v>19944</v>
      </c>
      <c r="CC24" s="809">
        <v>20569</v>
      </c>
      <c r="CD24" s="809">
        <v>0</v>
      </c>
      <c r="CE24" s="809">
        <v>0</v>
      </c>
      <c r="CF24" s="814">
        <v>452539094</v>
      </c>
      <c r="CH24" s="50">
        <v>0</v>
      </c>
      <c r="CI24" s="37"/>
      <c r="CJ24" s="42"/>
      <c r="CK24" s="34"/>
    </row>
    <row r="25" spans="1:89" ht="15" x14ac:dyDescent="0.25">
      <c r="A25" s="546" t="s">
        <v>67</v>
      </c>
      <c r="B25" s="515" t="s">
        <v>435</v>
      </c>
      <c r="C25" s="812">
        <v>1694720</v>
      </c>
      <c r="D25" s="812">
        <v>2939238</v>
      </c>
      <c r="E25" s="812">
        <v>8412</v>
      </c>
      <c r="F25" s="812">
        <v>1602</v>
      </c>
      <c r="G25" s="812">
        <v>0</v>
      </c>
      <c r="H25" s="812">
        <v>341507</v>
      </c>
      <c r="I25" s="812">
        <v>0</v>
      </c>
      <c r="J25" s="812">
        <v>18526277</v>
      </c>
      <c r="K25" s="812">
        <v>10793939</v>
      </c>
      <c r="L25" s="812">
        <v>7401</v>
      </c>
      <c r="M25" s="812">
        <v>28910</v>
      </c>
      <c r="N25" s="812">
        <v>0</v>
      </c>
      <c r="O25" s="812">
        <v>3175197</v>
      </c>
      <c r="P25" s="812">
        <v>0</v>
      </c>
      <c r="Q25" s="812">
        <v>52</v>
      </c>
      <c r="R25" s="812">
        <v>0</v>
      </c>
      <c r="S25" s="812">
        <v>6350945</v>
      </c>
      <c r="T25" s="812">
        <v>0</v>
      </c>
      <c r="U25" s="812">
        <v>0</v>
      </c>
      <c r="V25" s="812">
        <v>0</v>
      </c>
      <c r="W25" s="812">
        <v>0</v>
      </c>
      <c r="X25" s="812">
        <v>0</v>
      </c>
      <c r="Y25" s="812">
        <v>1142500</v>
      </c>
      <c r="Z25" s="812">
        <v>203933</v>
      </c>
      <c r="AA25" s="812">
        <v>517246</v>
      </c>
      <c r="AB25" s="812">
        <v>27353</v>
      </c>
      <c r="AC25" s="812">
        <v>0</v>
      </c>
      <c r="AD25" s="812">
        <v>0</v>
      </c>
      <c r="AE25" s="812">
        <v>0</v>
      </c>
      <c r="AF25" s="812">
        <v>817091</v>
      </c>
      <c r="AG25" s="812">
        <v>2582720</v>
      </c>
      <c r="AH25" s="812">
        <v>129769</v>
      </c>
      <c r="AI25" s="812">
        <v>1210</v>
      </c>
      <c r="AJ25" s="812">
        <v>1096</v>
      </c>
      <c r="AK25" s="812">
        <v>0</v>
      </c>
      <c r="AL25" s="812">
        <v>0</v>
      </c>
      <c r="AM25" s="812">
        <v>5614679</v>
      </c>
      <c r="AN25" s="812">
        <v>4831144</v>
      </c>
      <c r="AO25" s="812">
        <v>0</v>
      </c>
      <c r="AP25" s="812">
        <v>7178</v>
      </c>
      <c r="AQ25" s="812">
        <v>7268</v>
      </c>
      <c r="AR25" s="812">
        <v>4534591</v>
      </c>
      <c r="AS25" s="812">
        <v>2479</v>
      </c>
      <c r="AT25" s="812">
        <v>1811192</v>
      </c>
      <c r="AU25" s="812">
        <v>297297</v>
      </c>
      <c r="AV25" s="812">
        <v>3426</v>
      </c>
      <c r="AW25" s="812">
        <v>2077</v>
      </c>
      <c r="AX25" s="812">
        <v>0</v>
      </c>
      <c r="AY25" s="812">
        <v>18369</v>
      </c>
      <c r="AZ25" s="812">
        <v>23954</v>
      </c>
      <c r="BA25" s="812">
        <v>385766</v>
      </c>
      <c r="BB25" s="812">
        <v>1924821</v>
      </c>
      <c r="BC25" s="812">
        <v>0</v>
      </c>
      <c r="BD25" s="812">
        <v>0</v>
      </c>
      <c r="BE25" s="812">
        <v>0</v>
      </c>
      <c r="BF25" s="812">
        <v>29368</v>
      </c>
      <c r="BG25" s="812">
        <v>78197</v>
      </c>
      <c r="BH25" s="812">
        <v>42038</v>
      </c>
      <c r="BI25" s="812">
        <v>14105</v>
      </c>
      <c r="BJ25" s="812">
        <v>0</v>
      </c>
      <c r="BK25" s="812">
        <v>0</v>
      </c>
      <c r="BL25" s="812">
        <v>0</v>
      </c>
      <c r="BM25" s="812">
        <v>3038730</v>
      </c>
      <c r="BN25" s="812">
        <v>0</v>
      </c>
      <c r="BO25" s="812">
        <v>726767</v>
      </c>
      <c r="BP25" s="812">
        <v>481153</v>
      </c>
      <c r="BQ25" s="812">
        <v>208288</v>
      </c>
      <c r="BR25" s="812">
        <v>503663</v>
      </c>
      <c r="BS25" s="812">
        <v>447094</v>
      </c>
      <c r="BT25" s="812">
        <v>309</v>
      </c>
      <c r="BU25" s="812">
        <v>58503</v>
      </c>
      <c r="BV25" s="812">
        <v>4009</v>
      </c>
      <c r="BW25" s="812">
        <v>14863</v>
      </c>
      <c r="BX25" s="812">
        <v>11235</v>
      </c>
      <c r="BY25" s="812">
        <v>39577</v>
      </c>
      <c r="BZ25" s="812">
        <v>19545</v>
      </c>
      <c r="CA25" s="812">
        <v>0</v>
      </c>
      <c r="CB25" s="812">
        <v>9522</v>
      </c>
      <c r="CC25" s="812">
        <v>9530</v>
      </c>
      <c r="CD25" s="812">
        <v>0</v>
      </c>
      <c r="CE25" s="812">
        <v>0</v>
      </c>
      <c r="CF25" s="814">
        <v>74491856</v>
      </c>
      <c r="CH25" s="52">
        <v>0</v>
      </c>
      <c r="CI25" s="46"/>
      <c r="CJ25" s="41"/>
      <c r="CK25" s="34"/>
    </row>
    <row r="26" spans="1:89" ht="15" x14ac:dyDescent="0.25">
      <c r="A26" s="519"/>
      <c r="B26" s="552" t="s">
        <v>430</v>
      </c>
      <c r="C26" s="814">
        <v>71677583</v>
      </c>
      <c r="D26" s="814">
        <v>54504403</v>
      </c>
      <c r="E26" s="814">
        <v>1791046</v>
      </c>
      <c r="F26" s="814">
        <v>302208</v>
      </c>
      <c r="G26" s="814">
        <v>0</v>
      </c>
      <c r="H26" s="817">
        <v>2306508</v>
      </c>
      <c r="I26" s="817">
        <v>0</v>
      </c>
      <c r="J26" s="814">
        <v>125124892</v>
      </c>
      <c r="K26" s="814">
        <v>67828043</v>
      </c>
      <c r="L26" s="814">
        <v>328703</v>
      </c>
      <c r="M26" s="814">
        <v>87981</v>
      </c>
      <c r="N26" s="814">
        <v>0</v>
      </c>
      <c r="O26" s="814">
        <v>8218265</v>
      </c>
      <c r="P26" s="814">
        <v>176061</v>
      </c>
      <c r="Q26" s="814">
        <v>778780</v>
      </c>
      <c r="R26" s="814">
        <v>0</v>
      </c>
      <c r="S26" s="814">
        <v>29522720</v>
      </c>
      <c r="T26" s="817">
        <v>372700</v>
      </c>
      <c r="U26" s="814">
        <v>226462</v>
      </c>
      <c r="V26" s="814">
        <v>19858</v>
      </c>
      <c r="W26" s="814">
        <v>0</v>
      </c>
      <c r="X26" s="814">
        <v>0</v>
      </c>
      <c r="Y26" s="814">
        <v>10788613</v>
      </c>
      <c r="Z26" s="814">
        <v>4411724</v>
      </c>
      <c r="AA26" s="814">
        <v>9232512</v>
      </c>
      <c r="AB26" s="814">
        <v>319335</v>
      </c>
      <c r="AC26" s="814">
        <v>0</v>
      </c>
      <c r="AD26" s="814">
        <v>0</v>
      </c>
      <c r="AE26" s="814">
        <v>0</v>
      </c>
      <c r="AF26" s="814">
        <v>2834457</v>
      </c>
      <c r="AG26" s="817">
        <v>19131812</v>
      </c>
      <c r="AH26" s="814">
        <v>510935</v>
      </c>
      <c r="AI26" s="817">
        <v>4430</v>
      </c>
      <c r="AJ26" s="814">
        <v>4752</v>
      </c>
      <c r="AK26" s="817">
        <v>0</v>
      </c>
      <c r="AL26" s="817">
        <v>80535</v>
      </c>
      <c r="AM26" s="817">
        <v>21850820</v>
      </c>
      <c r="AN26" s="814">
        <v>16868776</v>
      </c>
      <c r="AO26" s="814">
        <v>0</v>
      </c>
      <c r="AP26" s="814">
        <v>7178</v>
      </c>
      <c r="AQ26" s="814">
        <v>711672</v>
      </c>
      <c r="AR26" s="814">
        <v>15703371</v>
      </c>
      <c r="AS26" s="814">
        <v>73247</v>
      </c>
      <c r="AT26" s="817">
        <v>7485412</v>
      </c>
      <c r="AU26" s="817">
        <v>1228688</v>
      </c>
      <c r="AV26" s="814">
        <v>198448</v>
      </c>
      <c r="AW26" s="814">
        <v>20891</v>
      </c>
      <c r="AX26" s="814">
        <v>0</v>
      </c>
      <c r="AY26" s="814">
        <v>1144605</v>
      </c>
      <c r="AZ26" s="814">
        <v>130461</v>
      </c>
      <c r="BA26" s="817">
        <v>1385955</v>
      </c>
      <c r="BB26" s="814">
        <v>5488693</v>
      </c>
      <c r="BC26" s="814">
        <v>0</v>
      </c>
      <c r="BD26" s="814">
        <v>173959</v>
      </c>
      <c r="BE26" s="814">
        <v>0</v>
      </c>
      <c r="BF26" s="814">
        <v>810393</v>
      </c>
      <c r="BG26" s="814">
        <v>2607429</v>
      </c>
      <c r="BH26" s="814">
        <v>1246311</v>
      </c>
      <c r="BI26" s="814">
        <v>474041</v>
      </c>
      <c r="BJ26" s="817">
        <v>0</v>
      </c>
      <c r="BK26" s="814">
        <v>10433</v>
      </c>
      <c r="BL26" s="814">
        <v>76996</v>
      </c>
      <c r="BM26" s="814">
        <v>10821633</v>
      </c>
      <c r="BN26" s="814">
        <v>120866</v>
      </c>
      <c r="BO26" s="814">
        <v>6676768</v>
      </c>
      <c r="BP26" s="814">
        <v>4944943</v>
      </c>
      <c r="BQ26" s="814">
        <v>8879837</v>
      </c>
      <c r="BR26" s="814">
        <v>3439682</v>
      </c>
      <c r="BS26" s="814">
        <v>1086203</v>
      </c>
      <c r="BT26" s="814">
        <v>88391</v>
      </c>
      <c r="BU26" s="814">
        <v>684262</v>
      </c>
      <c r="BV26" s="814">
        <v>75611</v>
      </c>
      <c r="BW26" s="814">
        <v>418210</v>
      </c>
      <c r="BX26" s="814">
        <v>592837</v>
      </c>
      <c r="BY26" s="817">
        <v>376079</v>
      </c>
      <c r="BZ26" s="814">
        <v>389897</v>
      </c>
      <c r="CA26" s="814">
        <v>93069</v>
      </c>
      <c r="CB26" s="814">
        <v>29466</v>
      </c>
      <c r="CC26" s="814">
        <v>30099</v>
      </c>
      <c r="CD26" s="814">
        <v>0</v>
      </c>
      <c r="CE26" s="814">
        <v>0</v>
      </c>
      <c r="CF26" s="814">
        <v>527030950</v>
      </c>
      <c r="CH26" s="50">
        <v>0</v>
      </c>
      <c r="CI26" s="37"/>
      <c r="CJ26" s="43"/>
      <c r="CK26" s="34"/>
    </row>
    <row r="27" spans="1:89" ht="15" x14ac:dyDescent="0.25">
      <c r="A27" s="519"/>
      <c r="B27" s="552"/>
      <c r="C27" s="814"/>
      <c r="D27" s="814"/>
      <c r="E27" s="814"/>
      <c r="F27" s="814"/>
      <c r="G27" s="814"/>
      <c r="H27" s="817"/>
      <c r="I27" s="817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7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7"/>
      <c r="AH27" s="814"/>
      <c r="AI27" s="817"/>
      <c r="AJ27" s="814"/>
      <c r="AK27" s="817"/>
      <c r="AL27" s="817"/>
      <c r="AM27" s="817"/>
      <c r="AN27" s="814"/>
      <c r="AO27" s="814"/>
      <c r="AP27" s="814"/>
      <c r="AQ27" s="814"/>
      <c r="AR27" s="814"/>
      <c r="AS27" s="814"/>
      <c r="AT27" s="817"/>
      <c r="AU27" s="817"/>
      <c r="AV27" s="814"/>
      <c r="AW27" s="814"/>
      <c r="AX27" s="814"/>
      <c r="AY27" s="814"/>
      <c r="AZ27" s="814"/>
      <c r="BA27" s="817"/>
      <c r="BB27" s="814"/>
      <c r="BC27" s="814"/>
      <c r="BD27" s="814"/>
      <c r="BE27" s="814"/>
      <c r="BF27" s="814"/>
      <c r="BG27" s="814"/>
      <c r="BH27" s="814"/>
      <c r="BI27" s="814"/>
      <c r="BJ27" s="817"/>
      <c r="BK27" s="814"/>
      <c r="BL27" s="814"/>
      <c r="BM27" s="814"/>
      <c r="BN27" s="814"/>
      <c r="BO27" s="814"/>
      <c r="BP27" s="814"/>
      <c r="BQ27" s="814"/>
      <c r="BR27" s="814"/>
      <c r="BS27" s="814"/>
      <c r="BT27" s="814"/>
      <c r="BU27" s="814"/>
      <c r="BV27" s="814"/>
      <c r="BW27" s="814"/>
      <c r="BX27" s="814"/>
      <c r="BY27" s="817"/>
      <c r="BZ27" s="814"/>
      <c r="CA27" s="814"/>
      <c r="CB27" s="814"/>
      <c r="CC27" s="814"/>
      <c r="CD27" s="814"/>
      <c r="CE27" s="814"/>
      <c r="CF27" s="814"/>
      <c r="CH27" s="50">
        <v>0</v>
      </c>
      <c r="CI27" s="37"/>
      <c r="CJ27" s="43"/>
      <c r="CK27" s="34"/>
    </row>
    <row r="28" spans="1:89" ht="15" x14ac:dyDescent="0.25">
      <c r="A28" s="547" t="s">
        <v>436</v>
      </c>
      <c r="B28" s="521"/>
      <c r="C28" s="814"/>
      <c r="D28" s="814"/>
      <c r="E28" s="814"/>
      <c r="F28" s="814"/>
      <c r="G28" s="814"/>
      <c r="H28" s="817"/>
      <c r="I28" s="817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7"/>
      <c r="U28" s="814"/>
      <c r="V28" s="814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817"/>
      <c r="AH28" s="814"/>
      <c r="AI28" s="817"/>
      <c r="AJ28" s="814"/>
      <c r="AK28" s="817"/>
      <c r="AL28" s="817"/>
      <c r="AM28" s="817"/>
      <c r="AN28" s="814"/>
      <c r="AO28" s="814"/>
      <c r="AP28" s="814"/>
      <c r="AQ28" s="814"/>
      <c r="AR28" s="814"/>
      <c r="AS28" s="814"/>
      <c r="AT28" s="817"/>
      <c r="AU28" s="817"/>
      <c r="AV28" s="814"/>
      <c r="AW28" s="814"/>
      <c r="AX28" s="814"/>
      <c r="AY28" s="814"/>
      <c r="AZ28" s="814"/>
      <c r="BA28" s="817"/>
      <c r="BB28" s="814"/>
      <c r="BC28" s="814"/>
      <c r="BD28" s="814"/>
      <c r="BE28" s="814"/>
      <c r="BF28" s="814"/>
      <c r="BG28" s="814"/>
      <c r="BH28" s="814"/>
      <c r="BI28" s="814"/>
      <c r="BJ28" s="817"/>
      <c r="BK28" s="814"/>
      <c r="BL28" s="814"/>
      <c r="BM28" s="814"/>
      <c r="BN28" s="814"/>
      <c r="BO28" s="814"/>
      <c r="BP28" s="814"/>
      <c r="BQ28" s="814"/>
      <c r="BR28" s="814"/>
      <c r="BS28" s="814"/>
      <c r="BT28" s="814"/>
      <c r="BU28" s="814"/>
      <c r="BV28" s="814"/>
      <c r="BW28" s="814"/>
      <c r="BX28" s="814"/>
      <c r="BY28" s="817"/>
      <c r="BZ28" s="814"/>
      <c r="CA28" s="814"/>
      <c r="CB28" s="814"/>
      <c r="CC28" s="814"/>
      <c r="CD28" s="814"/>
      <c r="CE28" s="814"/>
      <c r="CF28" s="814"/>
      <c r="CH28" s="50">
        <v>0</v>
      </c>
      <c r="CI28" s="37"/>
      <c r="CJ28" s="43"/>
      <c r="CK28" s="34"/>
    </row>
    <row r="29" spans="1:89" ht="15" x14ac:dyDescent="0.25">
      <c r="A29" s="550" t="s">
        <v>67</v>
      </c>
      <c r="B29" s="533" t="s">
        <v>437</v>
      </c>
      <c r="C29" s="812">
        <v>9407146</v>
      </c>
      <c r="D29" s="809">
        <v>16575729</v>
      </c>
      <c r="E29" s="809">
        <v>424769</v>
      </c>
      <c r="F29" s="809">
        <v>70877</v>
      </c>
      <c r="G29" s="809">
        <v>4464510</v>
      </c>
      <c r="H29" s="812">
        <v>645360</v>
      </c>
      <c r="I29" s="812">
        <v>343500</v>
      </c>
      <c r="J29" s="809">
        <v>35009897</v>
      </c>
      <c r="K29" s="809">
        <v>19784532</v>
      </c>
      <c r="L29" s="809">
        <v>19715</v>
      </c>
      <c r="M29" s="809">
        <v>45580</v>
      </c>
      <c r="N29" s="809">
        <v>634175</v>
      </c>
      <c r="O29" s="809">
        <v>7033377</v>
      </c>
      <c r="P29" s="809">
        <v>224079</v>
      </c>
      <c r="Q29" s="809">
        <v>284874</v>
      </c>
      <c r="R29" s="809">
        <v>277714</v>
      </c>
      <c r="S29" s="809">
        <v>3784339</v>
      </c>
      <c r="T29" s="812">
        <v>15080</v>
      </c>
      <c r="U29" s="809">
        <v>18350</v>
      </c>
      <c r="V29" s="809">
        <v>4437</v>
      </c>
      <c r="W29" s="809">
        <v>151260</v>
      </c>
      <c r="X29" s="809">
        <v>838146</v>
      </c>
      <c r="Y29" s="809">
        <v>3053681</v>
      </c>
      <c r="Z29" s="809">
        <v>617516</v>
      </c>
      <c r="AA29" s="809">
        <v>1512178</v>
      </c>
      <c r="AB29" s="809">
        <v>1014543</v>
      </c>
      <c r="AC29" s="809">
        <v>21012032</v>
      </c>
      <c r="AD29" s="809">
        <v>53049</v>
      </c>
      <c r="AE29" s="809">
        <v>81207</v>
      </c>
      <c r="AF29" s="809">
        <v>1416216</v>
      </c>
      <c r="AG29" s="812">
        <v>1367767</v>
      </c>
      <c r="AH29" s="809">
        <v>144874</v>
      </c>
      <c r="AI29" s="812">
        <v>2633711</v>
      </c>
      <c r="AJ29" s="809">
        <v>1017</v>
      </c>
      <c r="AK29" s="812">
        <v>1642102</v>
      </c>
      <c r="AL29" s="812">
        <v>7808</v>
      </c>
      <c r="AM29" s="812">
        <v>1045078</v>
      </c>
      <c r="AN29" s="809">
        <v>9338227</v>
      </c>
      <c r="AO29" s="809">
        <v>2321809</v>
      </c>
      <c r="AP29" s="809">
        <v>113126</v>
      </c>
      <c r="AQ29" s="809">
        <v>111223</v>
      </c>
      <c r="AR29" s="809">
        <v>1168734</v>
      </c>
      <c r="AS29" s="809">
        <v>9124</v>
      </c>
      <c r="AT29" s="812">
        <v>2310755</v>
      </c>
      <c r="AU29" s="812">
        <v>379297</v>
      </c>
      <c r="AV29" s="809">
        <v>5315</v>
      </c>
      <c r="AW29" s="809">
        <v>5094</v>
      </c>
      <c r="AX29" s="809">
        <v>212763</v>
      </c>
      <c r="AY29" s="809">
        <v>299072</v>
      </c>
      <c r="AZ29" s="809">
        <v>8163791</v>
      </c>
      <c r="BA29" s="812">
        <v>5018686</v>
      </c>
      <c r="BB29" s="809">
        <v>1885175</v>
      </c>
      <c r="BC29" s="809">
        <v>272725</v>
      </c>
      <c r="BD29" s="809">
        <v>13196</v>
      </c>
      <c r="BE29" s="809">
        <v>37656</v>
      </c>
      <c r="BF29" s="809">
        <v>604911</v>
      </c>
      <c r="BG29" s="809">
        <v>581958</v>
      </c>
      <c r="BH29" s="809">
        <v>702448</v>
      </c>
      <c r="BI29" s="809">
        <v>605909</v>
      </c>
      <c r="BJ29" s="812">
        <v>256630</v>
      </c>
      <c r="BK29" s="809">
        <v>17446</v>
      </c>
      <c r="BL29" s="809">
        <v>38627</v>
      </c>
      <c r="BM29" s="809">
        <v>2112430</v>
      </c>
      <c r="BN29" s="809">
        <v>14841</v>
      </c>
      <c r="BO29" s="809">
        <v>674934</v>
      </c>
      <c r="BP29" s="809">
        <v>391496</v>
      </c>
      <c r="BQ29" s="809">
        <v>1365200</v>
      </c>
      <c r="BR29" s="809">
        <v>2068633</v>
      </c>
      <c r="BS29" s="809">
        <v>382473</v>
      </c>
      <c r="BT29" s="809">
        <v>508563</v>
      </c>
      <c r="BU29" s="809">
        <v>913855</v>
      </c>
      <c r="BV29" s="809">
        <v>65186</v>
      </c>
      <c r="BW29" s="809">
        <v>259595</v>
      </c>
      <c r="BX29" s="809">
        <v>177492</v>
      </c>
      <c r="BY29" s="812">
        <v>100791</v>
      </c>
      <c r="BZ29" s="809">
        <v>195348</v>
      </c>
      <c r="CA29" s="809">
        <v>104637</v>
      </c>
      <c r="CB29" s="809">
        <v>57953</v>
      </c>
      <c r="CC29" s="809">
        <v>19667</v>
      </c>
      <c r="CD29" s="809">
        <v>75554</v>
      </c>
      <c r="CE29" s="809">
        <v>18179</v>
      </c>
      <c r="CF29" s="814">
        <v>179640749</v>
      </c>
      <c r="CH29" s="50">
        <v>0</v>
      </c>
      <c r="CI29" s="37"/>
      <c r="CJ29" s="42"/>
      <c r="CK29" s="34"/>
    </row>
    <row r="30" spans="1:89" ht="15" x14ac:dyDescent="0.25">
      <c r="A30" s="514"/>
      <c r="B30" s="517" t="s">
        <v>430</v>
      </c>
      <c r="C30" s="814">
        <v>9407146</v>
      </c>
      <c r="D30" s="814">
        <v>16575729</v>
      </c>
      <c r="E30" s="814">
        <v>424769</v>
      </c>
      <c r="F30" s="814">
        <v>70877</v>
      </c>
      <c r="G30" s="814">
        <v>4464510</v>
      </c>
      <c r="H30" s="817">
        <v>645360</v>
      </c>
      <c r="I30" s="817">
        <v>343500</v>
      </c>
      <c r="J30" s="814">
        <v>35009897</v>
      </c>
      <c r="K30" s="814">
        <v>19784532</v>
      </c>
      <c r="L30" s="814">
        <v>19715</v>
      </c>
      <c r="M30" s="814">
        <v>45580</v>
      </c>
      <c r="N30" s="814">
        <v>634175</v>
      </c>
      <c r="O30" s="814">
        <v>7033377</v>
      </c>
      <c r="P30" s="814">
        <v>224079</v>
      </c>
      <c r="Q30" s="814">
        <v>284874</v>
      </c>
      <c r="R30" s="814">
        <v>277714</v>
      </c>
      <c r="S30" s="814">
        <v>3784339</v>
      </c>
      <c r="T30" s="817">
        <v>15080</v>
      </c>
      <c r="U30" s="814">
        <v>18350</v>
      </c>
      <c r="V30" s="814">
        <v>4437</v>
      </c>
      <c r="W30" s="814">
        <v>151260</v>
      </c>
      <c r="X30" s="814">
        <v>838146</v>
      </c>
      <c r="Y30" s="814">
        <v>3053681</v>
      </c>
      <c r="Z30" s="814">
        <v>617516</v>
      </c>
      <c r="AA30" s="814">
        <v>1512178</v>
      </c>
      <c r="AB30" s="814">
        <v>1014543</v>
      </c>
      <c r="AC30" s="814">
        <v>21012032</v>
      </c>
      <c r="AD30" s="814">
        <v>53049</v>
      </c>
      <c r="AE30" s="814">
        <v>81207</v>
      </c>
      <c r="AF30" s="814">
        <v>1416216</v>
      </c>
      <c r="AG30" s="817">
        <v>1367767</v>
      </c>
      <c r="AH30" s="814">
        <v>144874</v>
      </c>
      <c r="AI30" s="817">
        <v>2633711</v>
      </c>
      <c r="AJ30" s="814">
        <v>1017</v>
      </c>
      <c r="AK30" s="817">
        <v>1642102</v>
      </c>
      <c r="AL30" s="817">
        <v>7808</v>
      </c>
      <c r="AM30" s="817">
        <v>1045078</v>
      </c>
      <c r="AN30" s="814">
        <v>9338227</v>
      </c>
      <c r="AO30" s="814">
        <v>2321809</v>
      </c>
      <c r="AP30" s="814">
        <v>113126</v>
      </c>
      <c r="AQ30" s="814">
        <v>111223</v>
      </c>
      <c r="AR30" s="814">
        <v>1168734</v>
      </c>
      <c r="AS30" s="814">
        <v>9124</v>
      </c>
      <c r="AT30" s="817">
        <v>2310755</v>
      </c>
      <c r="AU30" s="817">
        <v>379297</v>
      </c>
      <c r="AV30" s="814">
        <v>5315</v>
      </c>
      <c r="AW30" s="814">
        <v>5094</v>
      </c>
      <c r="AX30" s="814">
        <v>212763</v>
      </c>
      <c r="AY30" s="814">
        <v>299072</v>
      </c>
      <c r="AZ30" s="814">
        <v>8163791</v>
      </c>
      <c r="BA30" s="817">
        <v>5018686</v>
      </c>
      <c r="BB30" s="814">
        <v>1885175</v>
      </c>
      <c r="BC30" s="814">
        <v>272725</v>
      </c>
      <c r="BD30" s="814">
        <v>13196</v>
      </c>
      <c r="BE30" s="814">
        <v>37656</v>
      </c>
      <c r="BF30" s="814">
        <v>604911</v>
      </c>
      <c r="BG30" s="814">
        <v>581958</v>
      </c>
      <c r="BH30" s="814">
        <v>702448</v>
      </c>
      <c r="BI30" s="814">
        <v>605909</v>
      </c>
      <c r="BJ30" s="817">
        <v>256630</v>
      </c>
      <c r="BK30" s="814">
        <v>17446</v>
      </c>
      <c r="BL30" s="814">
        <v>38627</v>
      </c>
      <c r="BM30" s="814">
        <v>2112430</v>
      </c>
      <c r="BN30" s="814">
        <v>14841</v>
      </c>
      <c r="BO30" s="814">
        <v>674934</v>
      </c>
      <c r="BP30" s="814">
        <v>391496</v>
      </c>
      <c r="BQ30" s="814">
        <v>1365200</v>
      </c>
      <c r="BR30" s="814">
        <v>2068633</v>
      </c>
      <c r="BS30" s="814">
        <v>382473</v>
      </c>
      <c r="BT30" s="814">
        <v>508563</v>
      </c>
      <c r="BU30" s="814">
        <v>913855</v>
      </c>
      <c r="BV30" s="814">
        <v>65186</v>
      </c>
      <c r="BW30" s="814">
        <v>259595</v>
      </c>
      <c r="BX30" s="814">
        <v>177492</v>
      </c>
      <c r="BY30" s="817">
        <v>100791</v>
      </c>
      <c r="BZ30" s="814">
        <v>195348</v>
      </c>
      <c r="CA30" s="814">
        <v>104637</v>
      </c>
      <c r="CB30" s="814">
        <v>57953</v>
      </c>
      <c r="CC30" s="814">
        <v>19667</v>
      </c>
      <c r="CD30" s="814">
        <v>75554</v>
      </c>
      <c r="CE30" s="814">
        <v>18179</v>
      </c>
      <c r="CF30" s="814">
        <v>179640749</v>
      </c>
      <c r="CH30" s="50">
        <v>0</v>
      </c>
      <c r="CI30" s="44"/>
      <c r="CJ30" s="43"/>
      <c r="CK30" s="34"/>
    </row>
    <row r="31" spans="1:89" ht="15" x14ac:dyDescent="0.25">
      <c r="A31" s="519"/>
      <c r="B31" s="552"/>
      <c r="C31" s="814"/>
      <c r="D31" s="814"/>
      <c r="E31" s="814"/>
      <c r="F31" s="814"/>
      <c r="G31" s="814"/>
      <c r="H31" s="817"/>
      <c r="I31" s="817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7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7"/>
      <c r="AH31" s="814"/>
      <c r="AI31" s="817"/>
      <c r="AJ31" s="814"/>
      <c r="AK31" s="817"/>
      <c r="AL31" s="817"/>
      <c r="AM31" s="817"/>
      <c r="AN31" s="814"/>
      <c r="AO31" s="814"/>
      <c r="AP31" s="814"/>
      <c r="AQ31" s="814"/>
      <c r="AR31" s="814"/>
      <c r="AS31" s="814"/>
      <c r="AT31" s="817"/>
      <c r="AU31" s="817"/>
      <c r="AV31" s="814"/>
      <c r="AW31" s="814"/>
      <c r="AX31" s="814"/>
      <c r="AY31" s="814"/>
      <c r="AZ31" s="814"/>
      <c r="BA31" s="817"/>
      <c r="BB31" s="814"/>
      <c r="BC31" s="814"/>
      <c r="BD31" s="814"/>
      <c r="BE31" s="814"/>
      <c r="BF31" s="814"/>
      <c r="BG31" s="814"/>
      <c r="BH31" s="814"/>
      <c r="BI31" s="814"/>
      <c r="BJ31" s="817"/>
      <c r="BK31" s="814"/>
      <c r="BL31" s="814"/>
      <c r="BM31" s="814"/>
      <c r="BN31" s="814"/>
      <c r="BO31" s="814"/>
      <c r="BP31" s="814"/>
      <c r="BQ31" s="814"/>
      <c r="BR31" s="814"/>
      <c r="BS31" s="814"/>
      <c r="BT31" s="814"/>
      <c r="BU31" s="814"/>
      <c r="BV31" s="814"/>
      <c r="BW31" s="814"/>
      <c r="BX31" s="814"/>
      <c r="BY31" s="817"/>
      <c r="BZ31" s="814"/>
      <c r="CA31" s="814"/>
      <c r="CB31" s="814"/>
      <c r="CC31" s="814"/>
      <c r="CD31" s="814"/>
      <c r="CE31" s="814"/>
      <c r="CF31" s="814"/>
      <c r="CH31" s="50">
        <v>0</v>
      </c>
      <c r="CI31" s="37"/>
      <c r="CJ31" s="43"/>
      <c r="CK31" s="34"/>
    </row>
    <row r="32" spans="1:89" s="10" customFormat="1" ht="15" x14ac:dyDescent="0.25">
      <c r="A32" s="519"/>
      <c r="B32" s="545" t="s">
        <v>438</v>
      </c>
      <c r="C32" s="814">
        <v>216989543</v>
      </c>
      <c r="D32" s="814">
        <v>220219140</v>
      </c>
      <c r="E32" s="814">
        <v>4873468</v>
      </c>
      <c r="F32" s="814">
        <v>933646</v>
      </c>
      <c r="G32" s="814">
        <v>4464510</v>
      </c>
      <c r="H32" s="817">
        <v>7466549</v>
      </c>
      <c r="I32" s="817">
        <v>343500</v>
      </c>
      <c r="J32" s="814">
        <v>405050050</v>
      </c>
      <c r="K32" s="814">
        <v>298081863</v>
      </c>
      <c r="L32" s="814">
        <v>767412</v>
      </c>
      <c r="M32" s="814">
        <v>1360916</v>
      </c>
      <c r="N32" s="814">
        <v>634175</v>
      </c>
      <c r="O32" s="814">
        <v>127567537</v>
      </c>
      <c r="P32" s="814">
        <v>1130030</v>
      </c>
      <c r="Q32" s="814">
        <v>2604840</v>
      </c>
      <c r="R32" s="814">
        <v>277714</v>
      </c>
      <c r="S32" s="814">
        <v>130126541</v>
      </c>
      <c r="T32" s="817">
        <v>670502</v>
      </c>
      <c r="U32" s="814">
        <v>600354</v>
      </c>
      <c r="V32" s="814">
        <v>111898</v>
      </c>
      <c r="W32" s="814">
        <v>3184956</v>
      </c>
      <c r="X32" s="814">
        <v>838146</v>
      </c>
      <c r="Y32" s="814">
        <v>60145700</v>
      </c>
      <c r="Z32" s="814">
        <v>10469387</v>
      </c>
      <c r="AA32" s="814">
        <v>34158804</v>
      </c>
      <c r="AB32" s="814">
        <v>3773094</v>
      </c>
      <c r="AC32" s="814">
        <v>21012032</v>
      </c>
      <c r="AD32" s="814">
        <v>1687753</v>
      </c>
      <c r="AE32" s="814">
        <v>317121</v>
      </c>
      <c r="AF32" s="814">
        <v>28542012</v>
      </c>
      <c r="AG32" s="817">
        <v>65885402</v>
      </c>
      <c r="AH32" s="814">
        <v>5502690</v>
      </c>
      <c r="AI32" s="817">
        <v>16320378</v>
      </c>
      <c r="AJ32" s="814">
        <v>37466</v>
      </c>
      <c r="AK32" s="817">
        <v>1642102</v>
      </c>
      <c r="AL32" s="817">
        <v>513484</v>
      </c>
      <c r="AM32" s="817">
        <v>105088574</v>
      </c>
      <c r="AN32" s="814">
        <v>97980327</v>
      </c>
      <c r="AO32" s="814">
        <v>2321809</v>
      </c>
      <c r="AP32" s="814">
        <v>1049104</v>
      </c>
      <c r="AQ32" s="814">
        <v>1462042</v>
      </c>
      <c r="AR32" s="814">
        <v>80196509</v>
      </c>
      <c r="AS32" s="814">
        <v>252970</v>
      </c>
      <c r="AT32" s="817">
        <v>57839107</v>
      </c>
      <c r="AU32" s="817">
        <v>9493963</v>
      </c>
      <c r="AV32" s="814">
        <v>807332</v>
      </c>
      <c r="AW32" s="814">
        <v>236301</v>
      </c>
      <c r="AX32" s="814">
        <v>212763</v>
      </c>
      <c r="AY32" s="814">
        <v>61955136</v>
      </c>
      <c r="AZ32" s="814">
        <v>35851313</v>
      </c>
      <c r="BA32" s="817">
        <v>20003025</v>
      </c>
      <c r="BB32" s="814">
        <v>39038959</v>
      </c>
      <c r="BC32" s="814">
        <v>5215006</v>
      </c>
      <c r="BD32" s="814">
        <v>560536</v>
      </c>
      <c r="BE32" s="814">
        <v>53896</v>
      </c>
      <c r="BF32" s="814">
        <v>6131552</v>
      </c>
      <c r="BG32" s="814">
        <v>11297750</v>
      </c>
      <c r="BH32" s="814">
        <v>8934609</v>
      </c>
      <c r="BI32" s="814">
        <v>6743931</v>
      </c>
      <c r="BJ32" s="817">
        <v>4114532</v>
      </c>
      <c r="BK32" s="814">
        <v>69609</v>
      </c>
      <c r="BL32" s="814">
        <v>256782</v>
      </c>
      <c r="BM32" s="814">
        <v>34785371</v>
      </c>
      <c r="BN32" s="814">
        <v>510574</v>
      </c>
      <c r="BO32" s="814">
        <v>30546925</v>
      </c>
      <c r="BP32" s="814">
        <v>25550755</v>
      </c>
      <c r="BQ32" s="814">
        <v>25536344</v>
      </c>
      <c r="BR32" s="814">
        <v>20263883</v>
      </c>
      <c r="BS32" s="814">
        <v>18229928</v>
      </c>
      <c r="BT32" s="814">
        <v>8651584</v>
      </c>
      <c r="BU32" s="814">
        <v>7005642</v>
      </c>
      <c r="BV32" s="814">
        <v>623845</v>
      </c>
      <c r="BW32" s="814">
        <v>2826189</v>
      </c>
      <c r="BX32" s="814">
        <v>3392853</v>
      </c>
      <c r="BY32" s="817">
        <v>3314544</v>
      </c>
      <c r="BZ32" s="814">
        <v>1863027</v>
      </c>
      <c r="CA32" s="814">
        <v>1027892</v>
      </c>
      <c r="CB32" s="814">
        <v>614503</v>
      </c>
      <c r="CC32" s="814">
        <v>494812</v>
      </c>
      <c r="CD32" s="814">
        <v>75554</v>
      </c>
      <c r="CE32" s="814">
        <v>18179</v>
      </c>
      <c r="CF32" s="814">
        <v>2420900962</v>
      </c>
      <c r="CH32" s="50">
        <v>0</v>
      </c>
      <c r="CI32" s="37"/>
      <c r="CJ32" s="43"/>
      <c r="CK32" s="18"/>
    </row>
    <row r="33" spans="1:89" ht="15" x14ac:dyDescent="0.25">
      <c r="A33" s="544"/>
      <c r="B33" s="552"/>
      <c r="C33" s="814"/>
      <c r="D33" s="814"/>
      <c r="E33" s="814"/>
      <c r="F33" s="814"/>
      <c r="G33" s="814"/>
      <c r="H33" s="817"/>
      <c r="I33" s="817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7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7"/>
      <c r="AH33" s="814"/>
      <c r="AI33" s="817"/>
      <c r="AJ33" s="814"/>
      <c r="AK33" s="817"/>
      <c r="AL33" s="817"/>
      <c r="AM33" s="817"/>
      <c r="AN33" s="807"/>
      <c r="AO33" s="814"/>
      <c r="AP33" s="814"/>
      <c r="AQ33" s="814"/>
      <c r="AR33" s="814"/>
      <c r="AS33" s="814"/>
      <c r="AT33" s="817"/>
      <c r="AU33" s="817"/>
      <c r="AV33" s="814"/>
      <c r="AW33" s="814"/>
      <c r="AX33" s="814"/>
      <c r="AY33" s="814"/>
      <c r="AZ33" s="814"/>
      <c r="BA33" s="817"/>
      <c r="BB33" s="814"/>
      <c r="BC33" s="814"/>
      <c r="BD33" s="814"/>
      <c r="BE33" s="814"/>
      <c r="BF33" s="814"/>
      <c r="BG33" s="814"/>
      <c r="BH33" s="814"/>
      <c r="BI33" s="814"/>
      <c r="BJ33" s="817"/>
      <c r="BK33" s="814"/>
      <c r="BL33" s="814"/>
      <c r="BM33" s="814"/>
      <c r="BN33" s="814"/>
      <c r="BO33" s="814"/>
      <c r="BP33" s="814"/>
      <c r="BQ33" s="814"/>
      <c r="BR33" s="814"/>
      <c r="BS33" s="814"/>
      <c r="BT33" s="814"/>
      <c r="BU33" s="814"/>
      <c r="BV33" s="814"/>
      <c r="BW33" s="814"/>
      <c r="BX33" s="814"/>
      <c r="BY33" s="817"/>
      <c r="BZ33" s="814"/>
      <c r="CA33" s="814"/>
      <c r="CB33" s="814"/>
      <c r="CC33" s="814"/>
      <c r="CD33" s="814"/>
      <c r="CE33" s="814"/>
      <c r="CF33" s="814">
        <v>0</v>
      </c>
      <c r="CH33" s="37"/>
      <c r="CI33" s="37"/>
      <c r="CJ33" s="43"/>
      <c r="CK33" s="37"/>
    </row>
    <row r="34" spans="1:89" ht="34.5" x14ac:dyDescent="0.25">
      <c r="A34" s="544"/>
      <c r="B34" s="523" t="s">
        <v>439</v>
      </c>
      <c r="C34" s="817">
        <v>46394709</v>
      </c>
      <c r="D34" s="817">
        <v>30254926</v>
      </c>
      <c r="E34" s="817">
        <v>3717578</v>
      </c>
      <c r="F34" s="817">
        <v>668279</v>
      </c>
      <c r="G34" s="817">
        <v>0</v>
      </c>
      <c r="H34" s="817">
        <v>917777</v>
      </c>
      <c r="I34" s="817">
        <v>0</v>
      </c>
      <c r="J34" s="817">
        <v>49788175</v>
      </c>
      <c r="K34" s="817">
        <v>42384270</v>
      </c>
      <c r="L34" s="817">
        <v>270796</v>
      </c>
      <c r="M34" s="817">
        <v>263984</v>
      </c>
      <c r="N34" s="817">
        <v>0</v>
      </c>
      <c r="O34" s="817">
        <v>10323874</v>
      </c>
      <c r="P34" s="817">
        <v>0</v>
      </c>
      <c r="Q34" s="817">
        <v>819300</v>
      </c>
      <c r="R34" s="817">
        <v>0</v>
      </c>
      <c r="S34" s="817">
        <v>14524396</v>
      </c>
      <c r="T34" s="817">
        <v>327118</v>
      </c>
      <c r="U34" s="817">
        <v>197608</v>
      </c>
      <c r="V34" s="817">
        <v>16635</v>
      </c>
      <c r="W34" s="817">
        <v>0</v>
      </c>
      <c r="X34" s="817">
        <v>0</v>
      </c>
      <c r="Y34" s="817">
        <v>19567153</v>
      </c>
      <c r="Z34" s="817">
        <v>5528763</v>
      </c>
      <c r="AA34" s="817">
        <v>14358309</v>
      </c>
      <c r="AB34" s="817">
        <v>793568</v>
      </c>
      <c r="AC34" s="817">
        <v>0</v>
      </c>
      <c r="AD34" s="817">
        <v>401383</v>
      </c>
      <c r="AE34" s="817">
        <v>72219</v>
      </c>
      <c r="AF34" s="817">
        <v>5162234</v>
      </c>
      <c r="AG34" s="817">
        <v>27079245</v>
      </c>
      <c r="AH34" s="817">
        <v>1657222</v>
      </c>
      <c r="AI34" s="817">
        <v>1368476</v>
      </c>
      <c r="AJ34" s="817">
        <v>4222</v>
      </c>
      <c r="AK34" s="817">
        <v>0</v>
      </c>
      <c r="AL34" s="817">
        <v>143816</v>
      </c>
      <c r="AM34" s="817">
        <v>16183917</v>
      </c>
      <c r="AN34" s="817">
        <v>3795899</v>
      </c>
      <c r="AO34" s="817">
        <v>0</v>
      </c>
      <c r="AP34" s="817">
        <v>0</v>
      </c>
      <c r="AQ34" s="817">
        <v>470776</v>
      </c>
      <c r="AR34" s="817">
        <v>12442732</v>
      </c>
      <c r="AS34" s="817">
        <v>119845</v>
      </c>
      <c r="AT34" s="817">
        <v>6744950</v>
      </c>
      <c r="AU34" s="817">
        <v>1107145</v>
      </c>
      <c r="AV34" s="817">
        <v>281105</v>
      </c>
      <c r="AW34" s="817">
        <v>78301</v>
      </c>
      <c r="AX34" s="817">
        <v>0</v>
      </c>
      <c r="AY34" s="817">
        <v>1474243</v>
      </c>
      <c r="AZ34" s="817">
        <v>106507</v>
      </c>
      <c r="BA34" s="817">
        <v>1120721</v>
      </c>
      <c r="BB34" s="817">
        <v>2532504</v>
      </c>
      <c r="BC34" s="817">
        <v>1335637</v>
      </c>
      <c r="BD34" s="817">
        <v>149790</v>
      </c>
      <c r="BE34" s="817">
        <v>0</v>
      </c>
      <c r="BF34" s="817">
        <v>1234025</v>
      </c>
      <c r="BG34" s="817">
        <v>3048171</v>
      </c>
      <c r="BH34" s="817">
        <v>2076590</v>
      </c>
      <c r="BI34" s="817">
        <v>1343377</v>
      </c>
      <c r="BJ34" s="817">
        <v>963759</v>
      </c>
      <c r="BK34" s="817">
        <v>10433</v>
      </c>
      <c r="BL34" s="817">
        <v>76996</v>
      </c>
      <c r="BM34" s="817">
        <v>6119215</v>
      </c>
      <c r="BN34" s="817">
        <v>132786</v>
      </c>
      <c r="BO34" s="817">
        <v>6612144</v>
      </c>
      <c r="BP34" s="817">
        <v>8722007</v>
      </c>
      <c r="BQ34" s="817">
        <v>5420739</v>
      </c>
      <c r="BR34" s="817">
        <v>4851902</v>
      </c>
      <c r="BS34" s="817">
        <v>356389</v>
      </c>
      <c r="BT34" s="817">
        <v>26982</v>
      </c>
      <c r="BU34" s="817">
        <v>1939412</v>
      </c>
      <c r="BV34" s="817">
        <v>155035</v>
      </c>
      <c r="BW34" s="817">
        <v>518100</v>
      </c>
      <c r="BX34" s="817">
        <v>1145098</v>
      </c>
      <c r="BY34" s="817">
        <v>436086</v>
      </c>
      <c r="BZ34" s="817">
        <v>422623</v>
      </c>
      <c r="CA34" s="817">
        <v>253712</v>
      </c>
      <c r="CB34" s="817">
        <v>94670</v>
      </c>
      <c r="CC34" s="817">
        <v>12133</v>
      </c>
      <c r="CD34" s="817">
        <v>0</v>
      </c>
      <c r="CE34" s="817">
        <v>0</v>
      </c>
      <c r="CF34" s="814">
        <v>370922489</v>
      </c>
      <c r="CH34" s="46"/>
      <c r="CI34" s="46"/>
      <c r="CJ34" s="47"/>
      <c r="CK34" s="46"/>
    </row>
    <row r="35" spans="1:89" ht="15" x14ac:dyDescent="0.25">
      <c r="A35" s="544"/>
      <c r="B35" s="548" t="s">
        <v>440</v>
      </c>
      <c r="C35" s="775">
        <v>22647468</v>
      </c>
      <c r="D35" s="775">
        <v>17182008</v>
      </c>
      <c r="E35" s="775">
        <v>282589</v>
      </c>
      <c r="F35" s="775">
        <v>67837</v>
      </c>
      <c r="G35" s="776">
        <v>0</v>
      </c>
      <c r="H35" s="777">
        <v>1094802</v>
      </c>
      <c r="I35" s="806">
        <v>0</v>
      </c>
      <c r="J35" s="775">
        <v>59391504</v>
      </c>
      <c r="K35" s="775">
        <v>47767477</v>
      </c>
      <c r="L35" s="775">
        <v>33045</v>
      </c>
      <c r="M35" s="775">
        <v>77015</v>
      </c>
      <c r="N35" s="776">
        <v>0</v>
      </c>
      <c r="O35" s="775">
        <v>20793360</v>
      </c>
      <c r="P35" s="776">
        <v>0</v>
      </c>
      <c r="Q35" s="775">
        <v>4691</v>
      </c>
      <c r="R35" s="776">
        <v>0</v>
      </c>
      <c r="S35" s="775">
        <v>22006081</v>
      </c>
      <c r="T35" s="777">
        <v>3832</v>
      </c>
      <c r="U35" s="775">
        <v>4819</v>
      </c>
      <c r="V35" s="775">
        <v>1188</v>
      </c>
      <c r="W35" s="775">
        <v>41120</v>
      </c>
      <c r="X35" s="776">
        <v>0</v>
      </c>
      <c r="Y35" s="775">
        <v>6202931</v>
      </c>
      <c r="Z35" s="775">
        <v>1544127</v>
      </c>
      <c r="AA35" s="777">
        <v>3834290</v>
      </c>
      <c r="AB35" s="775">
        <v>314033</v>
      </c>
      <c r="AC35" s="776">
        <v>0</v>
      </c>
      <c r="AD35" s="776">
        <v>0</v>
      </c>
      <c r="AE35" s="776">
        <v>0</v>
      </c>
      <c r="AF35" s="775">
        <v>2238135</v>
      </c>
      <c r="AG35" s="775">
        <v>6800060</v>
      </c>
      <c r="AH35" s="775">
        <v>401088</v>
      </c>
      <c r="AI35" s="775">
        <v>321233</v>
      </c>
      <c r="AJ35" s="775">
        <v>14612</v>
      </c>
      <c r="AK35" s="776">
        <v>0</v>
      </c>
      <c r="AL35" s="777">
        <v>14621</v>
      </c>
      <c r="AM35" s="775">
        <v>12595436</v>
      </c>
      <c r="AN35" s="777">
        <v>18202812</v>
      </c>
      <c r="AO35" s="776">
        <v>0</v>
      </c>
      <c r="AP35" s="775">
        <v>165955</v>
      </c>
      <c r="AQ35" s="775">
        <v>266647</v>
      </c>
      <c r="AR35" s="775">
        <v>11589598</v>
      </c>
      <c r="AS35" s="775">
        <v>2932</v>
      </c>
      <c r="AT35" s="775">
        <v>10394416</v>
      </c>
      <c r="AU35" s="775">
        <v>1706185</v>
      </c>
      <c r="AV35" s="775">
        <v>31496</v>
      </c>
      <c r="AW35" s="775">
        <v>9133</v>
      </c>
      <c r="AX35" s="776">
        <v>0</v>
      </c>
      <c r="AY35" s="775">
        <v>7226763</v>
      </c>
      <c r="AZ35" s="775">
        <v>2221734</v>
      </c>
      <c r="BA35" s="775">
        <v>1715558</v>
      </c>
      <c r="BB35" s="775">
        <v>6831171</v>
      </c>
      <c r="BC35" s="775">
        <v>6137</v>
      </c>
      <c r="BD35" s="775">
        <v>10247</v>
      </c>
      <c r="BE35" s="776">
        <v>0</v>
      </c>
      <c r="BF35" s="775">
        <v>550892</v>
      </c>
      <c r="BG35" s="775">
        <v>1236347</v>
      </c>
      <c r="BH35" s="775">
        <v>801518</v>
      </c>
      <c r="BI35" s="775">
        <v>555866</v>
      </c>
      <c r="BJ35" s="776">
        <v>0</v>
      </c>
      <c r="BK35" s="776">
        <v>0</v>
      </c>
      <c r="BL35" s="776">
        <v>0</v>
      </c>
      <c r="BM35" s="775">
        <v>6196968</v>
      </c>
      <c r="BN35" s="776">
        <v>0</v>
      </c>
      <c r="BO35" s="775">
        <v>3604515</v>
      </c>
      <c r="BP35" s="775">
        <v>2209543</v>
      </c>
      <c r="BQ35" s="775">
        <v>1952217</v>
      </c>
      <c r="BR35" s="775">
        <v>2620673</v>
      </c>
      <c r="BS35" s="775">
        <v>2199006</v>
      </c>
      <c r="BT35" s="775">
        <v>881584</v>
      </c>
      <c r="BU35" s="775">
        <v>1167394</v>
      </c>
      <c r="BV35" s="775">
        <v>37312</v>
      </c>
      <c r="BW35" s="775">
        <v>182194</v>
      </c>
      <c r="BX35" s="775">
        <v>357796</v>
      </c>
      <c r="BY35" s="775">
        <v>202378</v>
      </c>
      <c r="BZ35" s="775">
        <v>278350</v>
      </c>
      <c r="CA35" s="775">
        <v>38104</v>
      </c>
      <c r="CB35" s="775">
        <v>26361</v>
      </c>
      <c r="CC35" s="775">
        <v>25191</v>
      </c>
      <c r="CD35" s="776">
        <v>0</v>
      </c>
      <c r="CE35" s="776">
        <v>0</v>
      </c>
      <c r="CF35" s="814">
        <v>311280803</v>
      </c>
      <c r="CH35" s="51"/>
      <c r="CI35" s="42"/>
      <c r="CJ35" s="37"/>
      <c r="CK35" s="43"/>
    </row>
    <row r="36" spans="1:89" ht="15" x14ac:dyDescent="0.25">
      <c r="A36" s="545"/>
      <c r="B36" s="548" t="s">
        <v>441</v>
      </c>
      <c r="C36" s="775">
        <v>81444150</v>
      </c>
      <c r="D36" s="775">
        <v>55960569</v>
      </c>
      <c r="E36" s="775">
        <v>1895002</v>
      </c>
      <c r="F36" s="775">
        <v>318515</v>
      </c>
      <c r="G36" s="776">
        <v>0</v>
      </c>
      <c r="H36" s="777">
        <v>2167512</v>
      </c>
      <c r="I36" s="806">
        <v>0</v>
      </c>
      <c r="J36" s="775">
        <v>117584589</v>
      </c>
      <c r="K36" s="775">
        <v>86163004</v>
      </c>
      <c r="L36" s="775">
        <v>278363</v>
      </c>
      <c r="M36" s="775">
        <v>288692</v>
      </c>
      <c r="N36" s="776">
        <v>0</v>
      </c>
      <c r="O36" s="775">
        <v>33017500</v>
      </c>
      <c r="P36" s="776">
        <v>0</v>
      </c>
      <c r="Q36" s="775">
        <v>877826</v>
      </c>
      <c r="R36" s="776">
        <v>0</v>
      </c>
      <c r="S36" s="775">
        <v>32300813</v>
      </c>
      <c r="T36" s="777">
        <v>327118</v>
      </c>
      <c r="U36" s="775">
        <v>197608</v>
      </c>
      <c r="V36" s="775">
        <v>16635</v>
      </c>
      <c r="W36" s="776">
        <v>0</v>
      </c>
      <c r="X36" s="776">
        <v>0</v>
      </c>
      <c r="Y36" s="775">
        <v>13193825</v>
      </c>
      <c r="Z36" s="775">
        <v>5453754</v>
      </c>
      <c r="AA36" s="777">
        <v>11418696</v>
      </c>
      <c r="AB36" s="775">
        <v>395642</v>
      </c>
      <c r="AC36" s="776">
        <v>0</v>
      </c>
      <c r="AD36" s="776">
        <v>0</v>
      </c>
      <c r="AE36" s="776">
        <v>0</v>
      </c>
      <c r="AF36" s="775">
        <v>2803847</v>
      </c>
      <c r="AG36" s="775">
        <v>19913703</v>
      </c>
      <c r="AH36" s="775">
        <v>534259</v>
      </c>
      <c r="AI36" s="776">
        <v>0</v>
      </c>
      <c r="AJ36" s="775">
        <v>1800</v>
      </c>
      <c r="AK36" s="776">
        <v>0</v>
      </c>
      <c r="AL36" s="777">
        <v>66558</v>
      </c>
      <c r="AM36" s="775">
        <v>20217705</v>
      </c>
      <c r="AN36" s="777">
        <v>25278977</v>
      </c>
      <c r="AO36" s="776">
        <v>0</v>
      </c>
      <c r="AP36" s="776">
        <v>0</v>
      </c>
      <c r="AQ36" s="775">
        <v>489780</v>
      </c>
      <c r="AR36" s="775">
        <v>12329751</v>
      </c>
      <c r="AS36" s="775">
        <v>51476</v>
      </c>
      <c r="AT36" s="775">
        <v>9929234</v>
      </c>
      <c r="AU36" s="775">
        <v>1629790</v>
      </c>
      <c r="AV36" s="775">
        <v>277596</v>
      </c>
      <c r="AW36" s="775">
        <v>17399</v>
      </c>
      <c r="AX36" s="776">
        <v>0</v>
      </c>
      <c r="AY36" s="775">
        <v>499244</v>
      </c>
      <c r="AZ36" s="776">
        <v>0</v>
      </c>
      <c r="BA36" s="775">
        <v>1881068</v>
      </c>
      <c r="BB36" s="775">
        <v>8220416</v>
      </c>
      <c r="BC36" s="776">
        <v>0</v>
      </c>
      <c r="BD36" s="775">
        <v>21656</v>
      </c>
      <c r="BE36" s="776">
        <v>0</v>
      </c>
      <c r="BF36" s="775">
        <v>576599</v>
      </c>
      <c r="BG36" s="775">
        <v>1939014</v>
      </c>
      <c r="BH36" s="775">
        <v>1085806</v>
      </c>
      <c r="BI36" s="775">
        <v>374175</v>
      </c>
      <c r="BJ36" s="776">
        <v>0</v>
      </c>
      <c r="BK36" s="775">
        <v>10433</v>
      </c>
      <c r="BL36" s="775">
        <v>76996</v>
      </c>
      <c r="BM36" s="775">
        <v>10091198</v>
      </c>
      <c r="BN36" s="776">
        <v>0</v>
      </c>
      <c r="BO36" s="775">
        <v>6966826</v>
      </c>
      <c r="BP36" s="775">
        <v>4800331</v>
      </c>
      <c r="BQ36" s="775">
        <v>10147179</v>
      </c>
      <c r="BR36" s="775">
        <v>1337824</v>
      </c>
      <c r="BS36" s="775">
        <v>612494</v>
      </c>
      <c r="BT36" s="776">
        <v>0</v>
      </c>
      <c r="BU36" s="775">
        <v>342079</v>
      </c>
      <c r="BV36" s="775">
        <v>44887</v>
      </c>
      <c r="BW36" s="775">
        <v>254233</v>
      </c>
      <c r="BX36" s="775">
        <v>527514</v>
      </c>
      <c r="BY36" s="775">
        <v>400707</v>
      </c>
      <c r="BZ36" s="775">
        <v>347542</v>
      </c>
      <c r="CA36" s="775">
        <v>34776</v>
      </c>
      <c r="CB36" s="775">
        <v>1124</v>
      </c>
      <c r="CC36" s="775">
        <v>1764</v>
      </c>
      <c r="CD36" s="776">
        <v>0</v>
      </c>
      <c r="CE36" s="776">
        <v>0</v>
      </c>
      <c r="CF36" s="814">
        <v>587437572</v>
      </c>
      <c r="CH36" s="51"/>
      <c r="CI36" s="42"/>
      <c r="CJ36" s="37"/>
      <c r="CK36" s="37"/>
    </row>
    <row r="37" spans="1:89" ht="15" x14ac:dyDescent="0.25">
      <c r="A37" s="544"/>
      <c r="AA37" s="822"/>
      <c r="CH37" s="37"/>
      <c r="CI37" s="37"/>
      <c r="CJ37" s="37"/>
      <c r="CK37" s="37"/>
    </row>
    <row r="38" spans="1:89" ht="15" x14ac:dyDescent="0.25">
      <c r="A38" s="545"/>
      <c r="AA38" s="822"/>
      <c r="CH38" s="51"/>
      <c r="CI38" s="42"/>
      <c r="CJ38" s="37"/>
      <c r="CK38" s="37"/>
    </row>
    <row r="39" spans="1:89" ht="15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813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91"/>
      <c r="AQ39" s="291"/>
      <c r="AR39" s="295"/>
      <c r="AS39" s="288"/>
      <c r="AT39" s="288"/>
      <c r="AU39" s="288"/>
      <c r="AV39" s="288"/>
      <c r="AW39" s="288"/>
      <c r="AX39" s="288"/>
      <c r="AY39" s="288"/>
      <c r="AZ39" s="464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90"/>
      <c r="BR39" s="288"/>
      <c r="BS39" s="288"/>
      <c r="BT39" s="288"/>
      <c r="BU39" s="288"/>
      <c r="BV39" s="288"/>
      <c r="BW39" s="288"/>
      <c r="BX39" s="288"/>
      <c r="BY39" s="288"/>
      <c r="BZ39" s="464"/>
      <c r="CA39" s="464"/>
      <c r="CB39" s="288"/>
      <c r="CC39" s="288"/>
      <c r="CD39" s="288"/>
      <c r="CE39" s="288"/>
      <c r="CF39" s="288"/>
      <c r="CG39" s="288"/>
      <c r="CH39" s="51"/>
      <c r="CI39" s="42"/>
      <c r="CJ39" s="37"/>
      <c r="CK39" s="37"/>
    </row>
    <row r="40" spans="1:89" ht="15" x14ac:dyDescent="0.25">
      <c r="A40" s="288"/>
      <c r="B40" s="288"/>
      <c r="C40" s="292"/>
      <c r="D40" s="292"/>
      <c r="E40" s="292"/>
      <c r="F40" s="292"/>
      <c r="G40" s="292"/>
      <c r="H40" s="291"/>
      <c r="I40" s="291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1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1"/>
      <c r="AI40" s="292"/>
      <c r="AJ40" s="291"/>
      <c r="AK40" s="292"/>
      <c r="AL40" s="292"/>
      <c r="AM40" s="292"/>
      <c r="AN40" s="292"/>
      <c r="AO40" s="292"/>
      <c r="AP40" s="291"/>
      <c r="AQ40" s="291"/>
      <c r="AR40" s="296"/>
      <c r="AS40" s="292"/>
      <c r="AT40" s="292"/>
      <c r="AU40" s="291"/>
      <c r="AV40" s="291"/>
      <c r="AW40" s="292"/>
      <c r="AX40" s="292"/>
      <c r="AY40" s="292"/>
      <c r="AZ40" s="465"/>
      <c r="BA40" s="292"/>
      <c r="BB40" s="291"/>
      <c r="BC40" s="292"/>
      <c r="BD40" s="292"/>
      <c r="BE40" s="292"/>
      <c r="BF40" s="292"/>
      <c r="BG40" s="292"/>
      <c r="BH40" s="292"/>
      <c r="BI40" s="292"/>
      <c r="BJ40" s="292"/>
      <c r="BK40" s="291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465"/>
      <c r="CA40" s="465"/>
      <c r="CB40" s="292"/>
      <c r="CC40" s="292"/>
      <c r="CD40" s="292"/>
      <c r="CE40" s="292"/>
      <c r="CF40" s="292"/>
      <c r="CG40" s="292"/>
      <c r="CH40" s="51"/>
      <c r="CI40" s="42"/>
      <c r="CJ40" s="37"/>
      <c r="CK40" s="37"/>
    </row>
    <row r="41" spans="1:89" ht="15" x14ac:dyDescent="0.25">
      <c r="A41" s="288"/>
      <c r="B41" s="288"/>
      <c r="C41" s="292"/>
      <c r="D41" s="292"/>
      <c r="E41" s="292"/>
      <c r="F41" s="292"/>
      <c r="G41" s="292"/>
      <c r="H41" s="291"/>
      <c r="I41" s="291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1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1"/>
      <c r="AI41" s="292"/>
      <c r="AJ41" s="291"/>
      <c r="AK41" s="292"/>
      <c r="AL41" s="292"/>
      <c r="AM41" s="292"/>
      <c r="AN41" s="292"/>
      <c r="AO41" s="292"/>
      <c r="AP41" s="291"/>
      <c r="AQ41" s="291"/>
      <c r="AR41" s="291"/>
      <c r="AS41" s="292"/>
      <c r="AT41" s="292"/>
      <c r="AU41" s="291"/>
      <c r="AV41" s="291"/>
      <c r="AW41" s="292"/>
      <c r="AX41" s="292"/>
      <c r="AY41" s="292"/>
      <c r="AZ41" s="465"/>
      <c r="BA41" s="292"/>
      <c r="BB41" s="291"/>
      <c r="BC41" s="292"/>
      <c r="BD41" s="292"/>
      <c r="BE41" s="292"/>
      <c r="BF41" s="292"/>
      <c r="BG41" s="292"/>
      <c r="BH41" s="292"/>
      <c r="BI41" s="292"/>
      <c r="BJ41" s="292"/>
      <c r="BK41" s="291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465"/>
      <c r="CA41" s="465"/>
      <c r="CB41" s="292"/>
      <c r="CC41" s="292"/>
      <c r="CD41" s="292"/>
      <c r="CE41" s="292"/>
      <c r="CF41" s="292"/>
      <c r="CG41" s="292"/>
      <c r="CH41" s="51"/>
      <c r="CI41" s="42"/>
      <c r="CJ41" s="37"/>
      <c r="CK41" s="37"/>
    </row>
    <row r="42" spans="1:89" ht="15" x14ac:dyDescent="0.25">
      <c r="A42" s="288"/>
      <c r="B42" s="288"/>
      <c r="C42" s="292"/>
      <c r="D42" s="292"/>
      <c r="E42" s="292"/>
      <c r="F42" s="292"/>
      <c r="G42" s="292"/>
      <c r="H42" s="291"/>
      <c r="I42" s="291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1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1"/>
      <c r="AI42" s="292"/>
      <c r="AJ42" s="291"/>
      <c r="AK42" s="292"/>
      <c r="AL42" s="292"/>
      <c r="AM42" s="292"/>
      <c r="AN42" s="292"/>
      <c r="AO42" s="292"/>
      <c r="AP42" s="295"/>
      <c r="AQ42" s="295"/>
      <c r="AR42" s="295"/>
      <c r="AS42" s="292"/>
      <c r="AT42" s="292"/>
      <c r="AU42" s="291"/>
      <c r="AV42" s="291"/>
      <c r="AW42" s="292"/>
      <c r="AX42" s="292"/>
      <c r="AY42" s="292"/>
      <c r="AZ42" s="465"/>
      <c r="BA42" s="292"/>
      <c r="BB42" s="291"/>
      <c r="BC42" s="292"/>
      <c r="BD42" s="292"/>
      <c r="BE42" s="292"/>
      <c r="BF42" s="292"/>
      <c r="BG42" s="292"/>
      <c r="BH42" s="292"/>
      <c r="BI42" s="292"/>
      <c r="BJ42" s="292"/>
      <c r="BK42" s="291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465"/>
      <c r="CA42" s="465"/>
      <c r="CB42" s="292"/>
      <c r="CC42" s="292"/>
      <c r="CD42" s="292"/>
      <c r="CE42" s="292"/>
      <c r="CF42" s="292"/>
      <c r="CG42" s="292"/>
      <c r="CH42" s="51"/>
      <c r="CI42" s="42"/>
      <c r="CJ42" s="37"/>
      <c r="CK42" s="37"/>
    </row>
    <row r="43" spans="1:89" ht="15" x14ac:dyDescent="0.25">
      <c r="A43" s="288"/>
      <c r="B43" s="288"/>
      <c r="C43" s="292"/>
      <c r="D43" s="292"/>
      <c r="E43" s="292"/>
      <c r="F43" s="292"/>
      <c r="G43" s="292"/>
      <c r="H43" s="291"/>
      <c r="I43" s="291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1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1"/>
      <c r="AI43" s="292"/>
      <c r="AJ43" s="291"/>
      <c r="AK43" s="292"/>
      <c r="AL43" s="293"/>
      <c r="AM43" s="292"/>
      <c r="AN43" s="292"/>
      <c r="AO43" s="292"/>
      <c r="AP43" s="291"/>
      <c r="AQ43" s="291"/>
      <c r="AR43" s="291"/>
      <c r="AS43" s="292"/>
      <c r="AT43" s="292"/>
      <c r="AU43" s="291"/>
      <c r="AV43" s="291"/>
      <c r="AW43" s="292"/>
      <c r="AX43" s="292"/>
      <c r="AY43" s="292"/>
      <c r="AZ43" s="465"/>
      <c r="BA43" s="292"/>
      <c r="BB43" s="291"/>
      <c r="BC43" s="292"/>
      <c r="BD43" s="292"/>
      <c r="BE43" s="292"/>
      <c r="BF43" s="292"/>
      <c r="BG43" s="292"/>
      <c r="BH43" s="292"/>
      <c r="BI43" s="292"/>
      <c r="BJ43" s="292"/>
      <c r="BK43" s="291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465"/>
      <c r="CA43" s="465"/>
      <c r="CB43" s="292"/>
      <c r="CC43" s="292"/>
      <c r="CD43" s="292"/>
      <c r="CE43" s="292"/>
      <c r="CF43" s="292"/>
      <c r="CG43" s="292"/>
      <c r="CH43" s="51"/>
      <c r="CI43" s="42"/>
      <c r="CJ43" s="37"/>
      <c r="CK43" s="37"/>
    </row>
    <row r="44" spans="1:89" ht="15" x14ac:dyDescent="0.25">
      <c r="A44" s="288"/>
      <c r="B44" s="288"/>
      <c r="C44" s="292"/>
      <c r="D44" s="292"/>
      <c r="E44" s="292"/>
      <c r="F44" s="292"/>
      <c r="G44" s="292"/>
      <c r="H44" s="291"/>
      <c r="I44" s="291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1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1"/>
      <c r="AI44" s="292"/>
      <c r="AJ44" s="291"/>
      <c r="AK44" s="292"/>
      <c r="AL44" s="292"/>
      <c r="AM44" s="292"/>
      <c r="AN44" s="292"/>
      <c r="AO44" s="292"/>
      <c r="AP44" s="291"/>
      <c r="AQ44" s="291"/>
      <c r="AR44" s="291"/>
      <c r="AS44" s="292"/>
      <c r="AT44" s="292"/>
      <c r="AU44" s="291"/>
      <c r="AV44" s="291"/>
      <c r="AW44" s="292"/>
      <c r="AX44" s="292"/>
      <c r="AY44" s="292"/>
      <c r="AZ44" s="465"/>
      <c r="BA44" s="292"/>
      <c r="BB44" s="291"/>
      <c r="BC44" s="292"/>
      <c r="BD44" s="292"/>
      <c r="BE44" s="292"/>
      <c r="BF44" s="292"/>
      <c r="BG44" s="292"/>
      <c r="BH44" s="292"/>
      <c r="BI44" s="292"/>
      <c r="BJ44" s="292"/>
      <c r="BK44" s="291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465"/>
      <c r="CA44" s="465"/>
      <c r="CB44" s="292"/>
      <c r="CC44" s="292"/>
      <c r="CD44" s="292"/>
      <c r="CE44" s="292"/>
      <c r="CF44" s="292"/>
      <c r="CG44" s="292"/>
      <c r="CH44" s="51"/>
      <c r="CI44" s="42"/>
      <c r="CJ44" s="37"/>
      <c r="CK44" s="37"/>
    </row>
    <row r="45" spans="1:89" ht="15" x14ac:dyDescent="0.25">
      <c r="A45" s="288"/>
      <c r="B45" s="288"/>
      <c r="C45" s="292"/>
      <c r="D45" s="292"/>
      <c r="E45" s="292"/>
      <c r="F45" s="292"/>
      <c r="G45" s="292"/>
      <c r="H45" s="291"/>
      <c r="I45" s="291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1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1"/>
      <c r="AI45" s="292"/>
      <c r="AJ45" s="291"/>
      <c r="AK45" s="292"/>
      <c r="AL45" s="292"/>
      <c r="AM45" s="292"/>
      <c r="AN45" s="292"/>
      <c r="AO45" s="292"/>
      <c r="AP45" s="291"/>
      <c r="AQ45" s="291"/>
      <c r="AR45" s="291"/>
      <c r="AS45" s="292"/>
      <c r="AT45" s="292"/>
      <c r="AU45" s="291"/>
      <c r="AV45" s="291"/>
      <c r="AW45" s="292"/>
      <c r="AX45" s="292"/>
      <c r="AY45" s="292"/>
      <c r="AZ45" s="465"/>
      <c r="BA45" s="292"/>
      <c r="BB45" s="291"/>
      <c r="BC45" s="292"/>
      <c r="BD45" s="292"/>
      <c r="BE45" s="292"/>
      <c r="BF45" s="292"/>
      <c r="BG45" s="292"/>
      <c r="BH45" s="292"/>
      <c r="BI45" s="292"/>
      <c r="BJ45" s="292"/>
      <c r="BK45" s="291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465"/>
      <c r="CA45" s="465"/>
      <c r="CB45" s="292"/>
      <c r="CC45" s="292"/>
      <c r="CD45" s="292"/>
      <c r="CE45" s="292"/>
      <c r="CF45" s="292"/>
      <c r="CG45" s="292"/>
      <c r="CH45" s="51"/>
      <c r="CI45" s="42"/>
      <c r="CJ45" s="34"/>
      <c r="CK45" s="34"/>
    </row>
    <row r="46" spans="1:89" ht="15" x14ac:dyDescent="0.25">
      <c r="A46" s="288"/>
      <c r="B46" s="288"/>
      <c r="C46" s="292"/>
      <c r="D46" s="292"/>
      <c r="E46" s="292"/>
      <c r="F46" s="292"/>
      <c r="G46" s="292"/>
      <c r="H46" s="291"/>
      <c r="I46" s="291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1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1"/>
      <c r="AI46" s="292"/>
      <c r="AJ46" s="291"/>
      <c r="AK46" s="292"/>
      <c r="AL46" s="292"/>
      <c r="AM46" s="292"/>
      <c r="AN46" s="292"/>
      <c r="AO46" s="292"/>
      <c r="AP46" s="291"/>
      <c r="AQ46" s="291"/>
      <c r="AR46" s="291"/>
      <c r="AS46" s="292"/>
      <c r="AT46" s="292"/>
      <c r="AU46" s="291"/>
      <c r="AV46" s="291"/>
      <c r="AW46" s="292"/>
      <c r="AX46" s="292"/>
      <c r="AY46" s="292"/>
      <c r="AZ46" s="465"/>
      <c r="BA46" s="292"/>
      <c r="BB46" s="291"/>
      <c r="BC46" s="292"/>
      <c r="BD46" s="292"/>
      <c r="BE46" s="292"/>
      <c r="BF46" s="292"/>
      <c r="BG46" s="292"/>
      <c r="BH46" s="292"/>
      <c r="BI46" s="292"/>
      <c r="BJ46" s="292"/>
      <c r="BK46" s="291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465"/>
      <c r="CA46" s="465"/>
      <c r="CB46" s="292"/>
      <c r="CC46" s="292"/>
      <c r="CD46" s="292"/>
      <c r="CE46" s="292"/>
      <c r="CF46" s="292"/>
      <c r="CG46" s="292"/>
      <c r="CH46" s="51"/>
      <c r="CI46" s="42"/>
      <c r="CJ46" s="34"/>
      <c r="CK46" s="34"/>
    </row>
    <row r="47" spans="1:89" x14ac:dyDescent="0.2">
      <c r="A47" s="240"/>
      <c r="B47" s="240"/>
      <c r="C47" s="292"/>
      <c r="D47" s="292"/>
      <c r="E47" s="292"/>
      <c r="F47" s="292"/>
      <c r="G47" s="292"/>
      <c r="H47" s="291"/>
      <c r="I47" s="291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1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1"/>
      <c r="AI47" s="292"/>
      <c r="AJ47" s="291"/>
      <c r="AK47" s="292"/>
      <c r="AL47" s="292"/>
      <c r="AM47" s="292"/>
      <c r="AN47" s="292"/>
      <c r="AO47" s="292"/>
      <c r="AP47" s="295"/>
      <c r="AQ47" s="295"/>
      <c r="AR47" s="295"/>
      <c r="AS47" s="292"/>
      <c r="AT47" s="292"/>
      <c r="AU47" s="291"/>
      <c r="AV47" s="291"/>
      <c r="AW47" s="292"/>
      <c r="AX47" s="292"/>
      <c r="AY47" s="292"/>
      <c r="AZ47" s="465"/>
      <c r="BA47" s="292"/>
      <c r="BB47" s="291"/>
      <c r="BC47" s="292"/>
      <c r="BD47" s="292"/>
      <c r="BE47" s="292"/>
      <c r="BF47" s="292"/>
      <c r="BG47" s="292"/>
      <c r="BH47" s="292"/>
      <c r="BI47" s="292"/>
      <c r="BJ47" s="292"/>
      <c r="BK47" s="291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465"/>
      <c r="CA47" s="465"/>
      <c r="CB47" s="292"/>
      <c r="CC47" s="292"/>
      <c r="CD47" s="292"/>
      <c r="CE47" s="292"/>
      <c r="CF47" s="292"/>
      <c r="CG47" s="292"/>
      <c r="CH47" s="51"/>
      <c r="CI47" s="42"/>
      <c r="CJ47" s="34"/>
      <c r="CK47" s="34"/>
    </row>
    <row r="48" spans="1:89" x14ac:dyDescent="0.2">
      <c r="A48" s="240"/>
      <c r="B48" s="240"/>
      <c r="C48" s="292"/>
      <c r="D48" s="292"/>
      <c r="E48" s="292"/>
      <c r="F48" s="292"/>
      <c r="G48" s="292"/>
      <c r="H48" s="291"/>
      <c r="I48" s="291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1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1"/>
      <c r="AI48" s="292"/>
      <c r="AJ48" s="291"/>
      <c r="AK48" s="292"/>
      <c r="AL48" s="292"/>
      <c r="AM48" s="292"/>
      <c r="AN48" s="292"/>
      <c r="AO48" s="292"/>
      <c r="AP48" s="291"/>
      <c r="AQ48" s="291"/>
      <c r="AR48" s="291"/>
      <c r="AS48" s="292"/>
      <c r="AT48" s="292"/>
      <c r="AU48" s="291"/>
      <c r="AV48" s="291"/>
      <c r="AW48" s="292"/>
      <c r="AX48" s="292"/>
      <c r="AY48" s="292"/>
      <c r="AZ48" s="465"/>
      <c r="BA48" s="292"/>
      <c r="BB48" s="291"/>
      <c r="BC48" s="292"/>
      <c r="BD48" s="292"/>
      <c r="BE48" s="292"/>
      <c r="BF48" s="292"/>
      <c r="BG48" s="292"/>
      <c r="BH48" s="292"/>
      <c r="BI48" s="292"/>
      <c r="BJ48" s="292"/>
      <c r="BK48" s="291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465"/>
      <c r="CA48" s="465"/>
      <c r="CB48" s="292"/>
      <c r="CC48" s="292"/>
      <c r="CD48" s="292"/>
      <c r="CE48" s="292"/>
      <c r="CF48" s="292"/>
      <c r="CG48" s="292"/>
      <c r="CH48" s="51"/>
      <c r="CI48" s="42"/>
      <c r="CJ48" s="34"/>
      <c r="CK48" s="34"/>
    </row>
    <row r="49" spans="1:89" x14ac:dyDescent="0.2">
      <c r="A49" s="240"/>
      <c r="B49" s="240"/>
      <c r="C49" s="292"/>
      <c r="D49" s="292"/>
      <c r="E49" s="292"/>
      <c r="F49" s="292"/>
      <c r="G49" s="292"/>
      <c r="H49" s="291"/>
      <c r="I49" s="291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1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1"/>
      <c r="AI49" s="292"/>
      <c r="AJ49" s="291"/>
      <c r="AK49" s="292"/>
      <c r="AL49" s="292"/>
      <c r="AM49" s="292"/>
      <c r="AN49" s="292"/>
      <c r="AO49" s="292"/>
      <c r="AP49" s="291"/>
      <c r="AQ49" s="291"/>
      <c r="AR49" s="291"/>
      <c r="AS49" s="292"/>
      <c r="AT49" s="292"/>
      <c r="AU49" s="291"/>
      <c r="AV49" s="291"/>
      <c r="AW49" s="292"/>
      <c r="AX49" s="292"/>
      <c r="AY49" s="292"/>
      <c r="AZ49" s="465"/>
      <c r="BA49" s="292"/>
      <c r="BB49" s="291"/>
      <c r="BC49" s="292"/>
      <c r="BD49" s="292"/>
      <c r="BE49" s="292"/>
      <c r="BF49" s="292"/>
      <c r="BG49" s="292"/>
      <c r="BH49" s="292"/>
      <c r="BI49" s="292"/>
      <c r="BJ49" s="292"/>
      <c r="BK49" s="291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465"/>
      <c r="CA49" s="465"/>
      <c r="CB49" s="292"/>
      <c r="CC49" s="292"/>
      <c r="CD49" s="292"/>
      <c r="CE49" s="292"/>
      <c r="CF49" s="292"/>
      <c r="CG49" s="292"/>
      <c r="CH49" s="51"/>
      <c r="CI49" s="42"/>
      <c r="CJ49" s="34"/>
      <c r="CK49" s="34"/>
    </row>
    <row r="50" spans="1:89" x14ac:dyDescent="0.2">
      <c r="A50" s="240"/>
      <c r="B50" s="240"/>
      <c r="C50" s="292"/>
      <c r="D50" s="292"/>
      <c r="E50" s="292"/>
      <c r="F50" s="292"/>
      <c r="G50" s="292"/>
      <c r="H50" s="291"/>
      <c r="I50" s="291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1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1"/>
      <c r="AI50" s="292"/>
      <c r="AJ50" s="291"/>
      <c r="AK50" s="292"/>
      <c r="AL50" s="292"/>
      <c r="AM50" s="292"/>
      <c r="AN50" s="292"/>
      <c r="AO50" s="292"/>
      <c r="AP50" s="291"/>
      <c r="AQ50" s="291"/>
      <c r="AR50" s="291"/>
      <c r="AS50" s="292"/>
      <c r="AT50" s="292"/>
      <c r="AU50" s="291"/>
      <c r="AV50" s="291"/>
      <c r="AW50" s="292"/>
      <c r="AX50" s="292"/>
      <c r="AY50" s="292"/>
      <c r="AZ50" s="465"/>
      <c r="BA50" s="292"/>
      <c r="BB50" s="291"/>
      <c r="BC50" s="292"/>
      <c r="BD50" s="292"/>
      <c r="BE50" s="292"/>
      <c r="BF50" s="292"/>
      <c r="BG50" s="292"/>
      <c r="BH50" s="292"/>
      <c r="BI50" s="292"/>
      <c r="BJ50" s="292"/>
      <c r="BK50" s="291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465"/>
      <c r="CA50" s="465"/>
      <c r="CB50" s="292"/>
      <c r="CC50" s="292"/>
      <c r="CD50" s="292"/>
      <c r="CE50" s="292"/>
      <c r="CF50" s="292"/>
      <c r="CG50" s="292"/>
      <c r="CH50" s="51"/>
      <c r="CI50" s="42"/>
      <c r="CJ50" s="34"/>
      <c r="CK50" s="34"/>
    </row>
    <row r="51" spans="1:89" x14ac:dyDescent="0.2">
      <c r="A51" s="240"/>
      <c r="B51" s="240"/>
      <c r="C51" s="292"/>
      <c r="D51" s="292"/>
      <c r="E51" s="292"/>
      <c r="F51" s="292"/>
      <c r="G51" s="292"/>
      <c r="H51" s="291"/>
      <c r="I51" s="291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1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1"/>
      <c r="AI51" s="292"/>
      <c r="AJ51" s="291"/>
      <c r="AK51" s="292"/>
      <c r="AL51" s="292"/>
      <c r="AM51" s="292"/>
      <c r="AN51" s="292"/>
      <c r="AO51" s="292"/>
      <c r="AP51" s="291"/>
      <c r="AQ51" s="291"/>
      <c r="AR51" s="291"/>
      <c r="AS51" s="292"/>
      <c r="AT51" s="292"/>
      <c r="AU51" s="291"/>
      <c r="AV51" s="291"/>
      <c r="AW51" s="292"/>
      <c r="AX51" s="292"/>
      <c r="AY51" s="292"/>
      <c r="AZ51" s="465"/>
      <c r="BA51" s="292"/>
      <c r="BB51" s="291"/>
      <c r="BC51" s="292"/>
      <c r="BD51" s="292"/>
      <c r="BE51" s="292"/>
      <c r="BF51" s="292"/>
      <c r="BG51" s="292"/>
      <c r="BH51" s="292"/>
      <c r="BI51" s="292"/>
      <c r="BJ51" s="292"/>
      <c r="BK51" s="291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465"/>
      <c r="CA51" s="465"/>
      <c r="CB51" s="292"/>
      <c r="CC51" s="292"/>
      <c r="CD51" s="292"/>
      <c r="CE51" s="292"/>
      <c r="CF51" s="292"/>
      <c r="CG51" s="292"/>
      <c r="CH51" s="51"/>
      <c r="CI51" s="42"/>
      <c r="CJ51" s="34"/>
      <c r="CK51" s="34"/>
    </row>
    <row r="52" spans="1:89" x14ac:dyDescent="0.2">
      <c r="A52" s="240"/>
      <c r="B52" s="240"/>
      <c r="C52" s="292"/>
      <c r="D52" s="292"/>
      <c r="E52" s="292"/>
      <c r="F52" s="292"/>
      <c r="G52" s="292"/>
      <c r="H52" s="291"/>
      <c r="I52" s="291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1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1"/>
      <c r="AI52" s="292"/>
      <c r="AJ52" s="291"/>
      <c r="AK52" s="292"/>
      <c r="AL52" s="292"/>
      <c r="AM52" s="292"/>
      <c r="AN52" s="292"/>
      <c r="AO52" s="292"/>
      <c r="AP52" s="291"/>
      <c r="AQ52" s="291"/>
      <c r="AR52" s="291"/>
      <c r="AS52" s="292"/>
      <c r="AT52" s="292"/>
      <c r="AU52" s="291"/>
      <c r="AV52" s="291"/>
      <c r="AW52" s="292"/>
      <c r="AX52" s="292"/>
      <c r="AY52" s="292"/>
      <c r="AZ52" s="465"/>
      <c r="BA52" s="292"/>
      <c r="BB52" s="291"/>
      <c r="BC52" s="292"/>
      <c r="BD52" s="292"/>
      <c r="BE52" s="292"/>
      <c r="BF52" s="292"/>
      <c r="BG52" s="292"/>
      <c r="BH52" s="292"/>
      <c r="BI52" s="292"/>
      <c r="BJ52" s="292"/>
      <c r="BK52" s="291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465"/>
      <c r="CA52" s="465"/>
      <c r="CB52" s="292"/>
      <c r="CC52" s="292"/>
      <c r="CD52" s="292"/>
      <c r="CE52" s="292"/>
      <c r="CF52" s="292"/>
      <c r="CG52" s="292"/>
      <c r="CH52" s="51"/>
      <c r="CI52" s="42"/>
      <c r="CJ52" s="34"/>
      <c r="CK52" s="34"/>
    </row>
    <row r="53" spans="1:89" x14ac:dyDescent="0.2">
      <c r="A53" s="240"/>
      <c r="B53" s="240"/>
      <c r="C53" s="292"/>
      <c r="D53" s="292"/>
      <c r="E53" s="292"/>
      <c r="F53" s="292"/>
      <c r="G53" s="292"/>
      <c r="H53" s="291"/>
      <c r="I53" s="291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1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1"/>
      <c r="AI53" s="292"/>
      <c r="AJ53" s="291"/>
      <c r="AK53" s="292"/>
      <c r="AL53" s="292"/>
      <c r="AM53" s="292"/>
      <c r="AN53" s="292"/>
      <c r="AO53" s="292"/>
      <c r="AP53" s="291"/>
      <c r="AQ53" s="291"/>
      <c r="AR53" s="291"/>
      <c r="AS53" s="292"/>
      <c r="AT53" s="292"/>
      <c r="AU53" s="291"/>
      <c r="AV53" s="291"/>
      <c r="AW53" s="292"/>
      <c r="AX53" s="292"/>
      <c r="AY53" s="292"/>
      <c r="AZ53" s="465"/>
      <c r="BA53" s="292"/>
      <c r="BB53" s="291"/>
      <c r="BC53" s="292"/>
      <c r="BD53" s="292"/>
      <c r="BE53" s="292"/>
      <c r="BF53" s="292"/>
      <c r="BG53" s="292"/>
      <c r="BH53" s="292"/>
      <c r="BI53" s="292"/>
      <c r="BJ53" s="292"/>
      <c r="BK53" s="291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465"/>
      <c r="CA53" s="465"/>
      <c r="CB53" s="292"/>
      <c r="CC53" s="292"/>
      <c r="CD53" s="292"/>
      <c r="CE53" s="292"/>
      <c r="CF53" s="292"/>
      <c r="CG53" s="292"/>
      <c r="CH53" s="51"/>
      <c r="CI53" s="42"/>
      <c r="CJ53" s="34"/>
      <c r="CK53" s="34"/>
    </row>
    <row r="54" spans="1:89" x14ac:dyDescent="0.2">
      <c r="A54" s="240"/>
      <c r="B54" s="240"/>
      <c r="C54" s="292"/>
      <c r="D54" s="292"/>
      <c r="E54" s="292"/>
      <c r="F54" s="292"/>
      <c r="G54" s="292"/>
      <c r="H54" s="291"/>
      <c r="I54" s="291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1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1"/>
      <c r="AI54" s="292"/>
      <c r="AJ54" s="291"/>
      <c r="AK54" s="292"/>
      <c r="AL54" s="292"/>
      <c r="AM54" s="292"/>
      <c r="AN54" s="292"/>
      <c r="AO54" s="292"/>
      <c r="AP54" s="291"/>
      <c r="AQ54" s="291"/>
      <c r="AR54" s="291"/>
      <c r="AS54" s="292"/>
      <c r="AT54" s="292"/>
      <c r="AU54" s="291"/>
      <c r="AV54" s="291"/>
      <c r="AW54" s="292"/>
      <c r="AX54" s="292"/>
      <c r="AY54" s="292"/>
      <c r="AZ54" s="465"/>
      <c r="BA54" s="292"/>
      <c r="BB54" s="291"/>
      <c r="BC54" s="292"/>
      <c r="BD54" s="292"/>
      <c r="BE54" s="292"/>
      <c r="BF54" s="292"/>
      <c r="BG54" s="292"/>
      <c r="BH54" s="292"/>
      <c r="BI54" s="292"/>
      <c r="BJ54" s="292"/>
      <c r="BK54" s="291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465"/>
      <c r="CA54" s="465"/>
      <c r="CB54" s="292"/>
      <c r="CC54" s="292"/>
      <c r="CD54" s="292"/>
      <c r="CE54" s="292"/>
      <c r="CF54" s="292"/>
      <c r="CG54" s="292"/>
      <c r="CH54" s="51"/>
      <c r="CI54" s="42"/>
      <c r="CJ54" s="34"/>
      <c r="CK54" s="34"/>
    </row>
    <row r="55" spans="1:89" x14ac:dyDescent="0.2">
      <c r="A55" s="240"/>
      <c r="B55" s="240"/>
      <c r="C55" s="292"/>
      <c r="D55" s="292"/>
      <c r="E55" s="292"/>
      <c r="F55" s="292"/>
      <c r="G55" s="292"/>
      <c r="H55" s="291"/>
      <c r="I55" s="291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1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1"/>
      <c r="AI55" s="292"/>
      <c r="AJ55" s="291"/>
      <c r="AK55" s="292"/>
      <c r="AL55" s="292"/>
      <c r="AM55" s="292"/>
      <c r="AN55" s="292"/>
      <c r="AO55" s="292"/>
      <c r="AP55" s="291"/>
      <c r="AQ55" s="291"/>
      <c r="AR55" s="291"/>
      <c r="AS55" s="292"/>
      <c r="AT55" s="292"/>
      <c r="AU55" s="291"/>
      <c r="AV55" s="291"/>
      <c r="AW55" s="292"/>
      <c r="AX55" s="292"/>
      <c r="AY55" s="292"/>
      <c r="AZ55" s="465"/>
      <c r="BA55" s="292"/>
      <c r="BB55" s="291"/>
      <c r="BC55" s="292"/>
      <c r="BD55" s="292"/>
      <c r="BE55" s="292"/>
      <c r="BF55" s="292"/>
      <c r="BG55" s="292"/>
      <c r="BH55" s="292"/>
      <c r="BI55" s="292"/>
      <c r="BJ55" s="292"/>
      <c r="BK55" s="291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465"/>
      <c r="CA55" s="465"/>
      <c r="CB55" s="292"/>
      <c r="CC55" s="292"/>
      <c r="CD55" s="292"/>
      <c r="CE55" s="292"/>
      <c r="CF55" s="292"/>
      <c r="CG55" s="292"/>
      <c r="CH55" s="13"/>
      <c r="CI55" s="32"/>
      <c r="CJ55" s="34"/>
      <c r="CK55" s="34"/>
    </row>
    <row r="56" spans="1:89" x14ac:dyDescent="0.2">
      <c r="A56" s="240"/>
      <c r="B56" s="240"/>
      <c r="C56" s="292"/>
      <c r="D56" s="292"/>
      <c r="E56" s="292"/>
      <c r="F56" s="292"/>
      <c r="G56" s="292"/>
      <c r="H56" s="291"/>
      <c r="I56" s="291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1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1"/>
      <c r="AI56" s="292"/>
      <c r="AJ56" s="291"/>
      <c r="AK56" s="292"/>
      <c r="AL56" s="292"/>
      <c r="AM56" s="292"/>
      <c r="AN56" s="292"/>
      <c r="AO56" s="292"/>
      <c r="AP56" s="291"/>
      <c r="AQ56" s="291"/>
      <c r="AR56" s="291"/>
      <c r="AS56" s="292"/>
      <c r="AT56" s="292"/>
      <c r="AU56" s="291"/>
      <c r="AV56" s="291"/>
      <c r="AW56" s="292"/>
      <c r="AX56" s="292"/>
      <c r="AY56" s="292"/>
      <c r="AZ56" s="465"/>
      <c r="BA56" s="292"/>
      <c r="BB56" s="291"/>
      <c r="BC56" s="292"/>
      <c r="BD56" s="292"/>
      <c r="BE56" s="292"/>
      <c r="BF56" s="292"/>
      <c r="BG56" s="292"/>
      <c r="BH56" s="292"/>
      <c r="BI56" s="292"/>
      <c r="BJ56" s="292"/>
      <c r="BK56" s="291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465"/>
      <c r="CA56" s="465"/>
      <c r="CB56" s="292"/>
      <c r="CC56" s="292"/>
      <c r="CD56" s="292"/>
      <c r="CE56" s="292"/>
      <c r="CF56" s="292"/>
      <c r="CG56" s="292"/>
      <c r="CH56" s="51"/>
      <c r="CI56" s="42"/>
      <c r="CJ56" s="34"/>
      <c r="CK56" s="34"/>
    </row>
    <row r="57" spans="1:89" x14ac:dyDescent="0.2">
      <c r="A57" s="240"/>
      <c r="B57" s="240"/>
      <c r="C57" s="282"/>
      <c r="D57" s="282"/>
      <c r="E57" s="282"/>
      <c r="F57" s="282"/>
      <c r="G57" s="282"/>
      <c r="H57" s="286"/>
      <c r="I57" s="286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6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6"/>
      <c r="AM57" s="282"/>
      <c r="AN57" s="286"/>
      <c r="AO57" s="282"/>
      <c r="AP57" s="45"/>
      <c r="AQ57" s="45"/>
      <c r="AR57" s="45"/>
      <c r="AS57" s="282"/>
      <c r="AT57" s="282"/>
      <c r="AU57" s="282"/>
      <c r="AV57" s="286"/>
      <c r="AW57" s="286"/>
      <c r="AX57" s="286"/>
      <c r="AY57" s="282"/>
      <c r="AZ57" s="465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6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465"/>
      <c r="CA57" s="465"/>
      <c r="CB57" s="282"/>
      <c r="CC57" s="282"/>
      <c r="CD57" s="282"/>
      <c r="CE57" s="282"/>
      <c r="CF57" s="282"/>
      <c r="CG57" s="282"/>
      <c r="CH57" s="51"/>
      <c r="CI57" s="42"/>
      <c r="CJ57" s="34"/>
      <c r="CK57" s="34"/>
    </row>
    <row r="58" spans="1:89" x14ac:dyDescent="0.2">
      <c r="A58" s="240"/>
      <c r="B58" s="240"/>
      <c r="C58" s="292"/>
      <c r="D58" s="292"/>
      <c r="E58" s="292"/>
      <c r="F58" s="292"/>
      <c r="G58" s="292"/>
      <c r="H58" s="291"/>
      <c r="I58" s="291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1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1"/>
      <c r="AI58" s="292"/>
      <c r="AJ58" s="291"/>
      <c r="AK58" s="292"/>
      <c r="AL58" s="292"/>
      <c r="AM58" s="292"/>
      <c r="AN58" s="292"/>
      <c r="AO58" s="292"/>
      <c r="AP58" s="291"/>
      <c r="AQ58" s="291"/>
      <c r="AR58" s="291"/>
      <c r="AS58" s="292"/>
      <c r="AT58" s="292"/>
      <c r="AU58" s="291"/>
      <c r="AV58" s="291"/>
      <c r="AW58" s="292"/>
      <c r="AX58" s="292"/>
      <c r="AY58" s="292"/>
      <c r="AZ58" s="465"/>
      <c r="BA58" s="292"/>
      <c r="BB58" s="291"/>
      <c r="BC58" s="292"/>
      <c r="BD58" s="292"/>
      <c r="BE58" s="292"/>
      <c r="BF58" s="292"/>
      <c r="BG58" s="292"/>
      <c r="BH58" s="292"/>
      <c r="BI58" s="292"/>
      <c r="BJ58" s="292"/>
      <c r="BK58" s="291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465"/>
      <c r="CA58" s="465"/>
      <c r="CB58" s="292"/>
      <c r="CC58" s="292"/>
      <c r="CD58" s="292"/>
      <c r="CE58" s="292"/>
      <c r="CF58" s="292"/>
      <c r="CG58" s="292"/>
      <c r="CH58" s="13"/>
      <c r="CI58" s="32"/>
      <c r="CJ58" s="34"/>
      <c r="CK58" s="34"/>
    </row>
    <row r="59" spans="1:89" x14ac:dyDescent="0.2">
      <c r="A59" s="240"/>
      <c r="B59" s="240"/>
      <c r="C59" s="292"/>
      <c r="D59" s="292"/>
      <c r="E59" s="292"/>
      <c r="F59" s="292"/>
      <c r="G59" s="292"/>
      <c r="H59" s="291"/>
      <c r="I59" s="291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1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1"/>
      <c r="AI59" s="292"/>
      <c r="AJ59" s="291"/>
      <c r="AK59" s="292"/>
      <c r="AL59" s="292"/>
      <c r="AM59" s="292"/>
      <c r="AN59" s="292"/>
      <c r="AO59" s="292"/>
      <c r="AP59" s="291"/>
      <c r="AQ59" s="291"/>
      <c r="AR59" s="291"/>
      <c r="AS59" s="292"/>
      <c r="AT59" s="292"/>
      <c r="AU59" s="291"/>
      <c r="AV59" s="291"/>
      <c r="AW59" s="292"/>
      <c r="AX59" s="292"/>
      <c r="AY59" s="292"/>
      <c r="AZ59" s="465"/>
      <c r="BA59" s="292"/>
      <c r="BB59" s="291"/>
      <c r="BC59" s="292"/>
      <c r="BD59" s="292"/>
      <c r="BE59" s="292"/>
      <c r="BF59" s="292"/>
      <c r="BG59" s="292"/>
      <c r="BH59" s="292"/>
      <c r="BI59" s="292"/>
      <c r="BJ59" s="292"/>
      <c r="BK59" s="291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465"/>
      <c r="CA59" s="465"/>
      <c r="CB59" s="292"/>
      <c r="CC59" s="292"/>
      <c r="CD59" s="292"/>
      <c r="CE59" s="292"/>
      <c r="CF59" s="292"/>
      <c r="CG59" s="292"/>
      <c r="CH59" s="51"/>
      <c r="CI59" s="42"/>
      <c r="CJ59" s="34"/>
      <c r="CK59" s="34"/>
    </row>
    <row r="60" spans="1:89" x14ac:dyDescent="0.2">
      <c r="A60" s="240"/>
      <c r="B60" s="240"/>
      <c r="C60" s="282"/>
      <c r="D60" s="282"/>
      <c r="E60" s="282"/>
      <c r="F60" s="282"/>
      <c r="G60" s="282"/>
      <c r="H60" s="286"/>
      <c r="I60" s="286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6"/>
      <c r="U60" s="282"/>
      <c r="V60" s="282"/>
      <c r="W60" s="282"/>
      <c r="X60" s="282"/>
      <c r="Y60" s="282"/>
      <c r="Z60" s="282"/>
      <c r="AA60" s="15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6"/>
      <c r="AM60" s="282"/>
      <c r="AN60" s="286"/>
      <c r="AO60" s="282"/>
      <c r="AP60" s="45"/>
      <c r="AQ60" s="45"/>
      <c r="AR60" s="45"/>
      <c r="AS60" s="282"/>
      <c r="AT60" s="282"/>
      <c r="AU60" s="282"/>
      <c r="AV60" s="282"/>
      <c r="AW60" s="282"/>
      <c r="AX60" s="282"/>
      <c r="AY60" s="282"/>
      <c r="AZ60" s="465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465"/>
      <c r="CA60" s="465"/>
      <c r="CB60" s="282"/>
      <c r="CC60" s="282"/>
      <c r="CD60" s="282"/>
      <c r="CE60" s="282"/>
      <c r="CF60" s="282"/>
      <c r="CG60" s="282"/>
      <c r="CH60" s="13"/>
      <c r="CI60" s="32"/>
      <c r="CJ60" s="34"/>
      <c r="CK60" s="34"/>
    </row>
    <row r="61" spans="1:89" x14ac:dyDescent="0.2">
      <c r="A61" s="240"/>
      <c r="B61" s="240"/>
      <c r="C61" s="292"/>
      <c r="D61" s="292"/>
      <c r="E61" s="292"/>
      <c r="F61" s="292"/>
      <c r="G61" s="292"/>
      <c r="H61" s="291"/>
      <c r="I61" s="291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1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1"/>
      <c r="AI61" s="292"/>
      <c r="AJ61" s="291"/>
      <c r="AK61" s="292"/>
      <c r="AL61" s="292"/>
      <c r="AM61" s="292"/>
      <c r="AN61" s="292"/>
      <c r="AO61" s="292"/>
      <c r="AP61" s="291"/>
      <c r="AQ61" s="291"/>
      <c r="AR61" s="291"/>
      <c r="AS61" s="292"/>
      <c r="AT61" s="292"/>
      <c r="AU61" s="291"/>
      <c r="AV61" s="291"/>
      <c r="AW61" s="292"/>
      <c r="AX61" s="292"/>
      <c r="AY61" s="292"/>
      <c r="AZ61" s="465"/>
      <c r="BA61" s="292"/>
      <c r="BB61" s="291"/>
      <c r="BC61" s="292"/>
      <c r="BD61" s="292"/>
      <c r="BE61" s="292"/>
      <c r="BF61" s="292"/>
      <c r="BG61" s="292"/>
      <c r="BH61" s="292"/>
      <c r="BI61" s="292"/>
      <c r="BJ61" s="292"/>
      <c r="BK61" s="291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465"/>
      <c r="CA61" s="465"/>
      <c r="CB61" s="292"/>
      <c r="CC61" s="292"/>
      <c r="CD61" s="292"/>
      <c r="CE61" s="292"/>
      <c r="CF61" s="292"/>
      <c r="CG61" s="292"/>
      <c r="CH61" s="13"/>
      <c r="CI61" s="32"/>
      <c r="CJ61" s="34"/>
      <c r="CK61" s="34"/>
    </row>
    <row r="62" spans="1:89" x14ac:dyDescent="0.2">
      <c r="A62" s="240"/>
      <c r="B62" s="240"/>
      <c r="C62" s="282"/>
      <c r="D62" s="282"/>
      <c r="E62" s="282"/>
      <c r="F62" s="282"/>
      <c r="G62" s="282"/>
      <c r="H62" s="286"/>
      <c r="I62" s="286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6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6"/>
      <c r="AM62" s="282"/>
      <c r="AN62" s="286"/>
      <c r="AO62" s="282"/>
      <c r="AP62" s="45"/>
      <c r="AQ62" s="45"/>
      <c r="AR62" s="45"/>
      <c r="AS62" s="282"/>
      <c r="AT62" s="282"/>
      <c r="AU62" s="282"/>
      <c r="AV62" s="286"/>
      <c r="AW62" s="286"/>
      <c r="AX62" s="286"/>
      <c r="AY62" s="282"/>
      <c r="AZ62" s="465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6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465"/>
      <c r="CA62" s="465"/>
      <c r="CB62" s="282"/>
      <c r="CC62" s="282"/>
      <c r="CD62" s="282"/>
      <c r="CE62" s="282"/>
      <c r="CF62" s="282"/>
      <c r="CG62" s="282"/>
      <c r="CH62" s="51"/>
      <c r="CI62" s="42"/>
      <c r="CJ62" s="34"/>
      <c r="CK62" s="34"/>
    </row>
    <row r="63" spans="1:89" x14ac:dyDescent="0.2">
      <c r="A63" s="240"/>
      <c r="B63" s="240"/>
      <c r="C63" s="282"/>
      <c r="D63" s="282"/>
      <c r="E63" s="282"/>
      <c r="F63" s="282"/>
      <c r="G63" s="282"/>
      <c r="H63" s="286"/>
      <c r="I63" s="286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6"/>
      <c r="U63" s="282"/>
      <c r="V63" s="282"/>
      <c r="W63" s="282"/>
      <c r="X63" s="282"/>
      <c r="Y63" s="282"/>
      <c r="Z63" s="282"/>
      <c r="AA63" s="15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6"/>
      <c r="AM63" s="282"/>
      <c r="AN63" s="286"/>
      <c r="AO63" s="282"/>
      <c r="AP63" s="45"/>
      <c r="AQ63" s="45"/>
      <c r="AR63" s="45"/>
      <c r="AS63" s="282"/>
      <c r="AT63" s="282"/>
      <c r="AU63" s="282"/>
      <c r="AV63" s="282"/>
      <c r="AW63" s="282"/>
      <c r="AX63" s="282"/>
      <c r="AY63" s="282"/>
      <c r="AZ63" s="465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465"/>
      <c r="CA63" s="465"/>
      <c r="CB63" s="282"/>
      <c r="CC63" s="282"/>
      <c r="CD63" s="282"/>
      <c r="CE63" s="282"/>
      <c r="CF63" s="282"/>
      <c r="CG63" s="282"/>
      <c r="CH63" s="13"/>
      <c r="CI63" s="32"/>
      <c r="CJ63" s="34"/>
      <c r="CK63" s="34"/>
    </row>
    <row r="64" spans="1:89" x14ac:dyDescent="0.2">
      <c r="A64" s="240"/>
      <c r="B64" s="240"/>
      <c r="C64" s="292"/>
      <c r="D64" s="292"/>
      <c r="E64" s="292"/>
      <c r="F64" s="292"/>
      <c r="G64" s="292"/>
      <c r="H64" s="291"/>
      <c r="I64" s="291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1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1"/>
      <c r="AI64" s="292"/>
      <c r="AJ64" s="291"/>
      <c r="AK64" s="292"/>
      <c r="AL64" s="292"/>
      <c r="AM64" s="292"/>
      <c r="AN64" s="292"/>
      <c r="AO64" s="292"/>
      <c r="AP64" s="291"/>
      <c r="AQ64" s="291"/>
      <c r="AR64" s="291"/>
      <c r="AS64" s="292"/>
      <c r="AT64" s="292"/>
      <c r="AU64" s="291"/>
      <c r="AV64" s="291"/>
      <c r="AW64" s="292"/>
      <c r="AX64" s="292"/>
      <c r="AY64" s="292"/>
      <c r="AZ64" s="465"/>
      <c r="BA64" s="292"/>
      <c r="BB64" s="291"/>
      <c r="BC64" s="292"/>
      <c r="BD64" s="292"/>
      <c r="BE64" s="292"/>
      <c r="BF64" s="292"/>
      <c r="BG64" s="292"/>
      <c r="BH64" s="292"/>
      <c r="BI64" s="292"/>
      <c r="BJ64" s="292"/>
      <c r="BK64" s="291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465"/>
      <c r="CA64" s="465"/>
      <c r="CB64" s="292"/>
      <c r="CC64" s="292"/>
      <c r="CD64" s="292"/>
      <c r="CE64" s="292"/>
      <c r="CF64" s="292"/>
      <c r="CG64" s="292"/>
      <c r="CH64" s="51"/>
      <c r="CI64" s="42"/>
      <c r="CJ64" s="34"/>
      <c r="CK64" s="34"/>
    </row>
    <row r="65" spans="1:89" x14ac:dyDescent="0.2">
      <c r="A65" s="240"/>
      <c r="B65" s="240"/>
      <c r="C65" s="282"/>
      <c r="D65" s="282"/>
      <c r="E65" s="282"/>
      <c r="F65" s="282"/>
      <c r="G65" s="282"/>
      <c r="H65" s="286"/>
      <c r="I65" s="286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6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6"/>
      <c r="AM65" s="282"/>
      <c r="AN65" s="286"/>
      <c r="AO65" s="282"/>
      <c r="AP65" s="45"/>
      <c r="AQ65" s="45"/>
      <c r="AR65" s="45"/>
      <c r="AS65" s="282"/>
      <c r="AT65" s="282"/>
      <c r="AU65" s="282"/>
      <c r="AV65" s="286"/>
      <c r="AW65" s="286"/>
      <c r="AX65" s="286"/>
      <c r="AY65" s="282"/>
      <c r="AZ65" s="465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6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465"/>
      <c r="CA65" s="465"/>
      <c r="CB65" s="282"/>
      <c r="CC65" s="282"/>
      <c r="CD65" s="282"/>
      <c r="CE65" s="282"/>
      <c r="CF65" s="282"/>
      <c r="CG65" s="282"/>
      <c r="CH65" s="51"/>
      <c r="CI65" s="42"/>
      <c r="CJ65" s="34"/>
      <c r="CK65" s="34"/>
    </row>
    <row r="66" spans="1:89" x14ac:dyDescent="0.2">
      <c r="A66" s="240"/>
      <c r="B66" s="240"/>
      <c r="C66" s="292"/>
      <c r="D66" s="292"/>
      <c r="E66" s="292"/>
      <c r="F66" s="292"/>
      <c r="G66" s="292"/>
      <c r="H66" s="291"/>
      <c r="I66" s="291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1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1"/>
      <c r="AI66" s="292"/>
      <c r="AJ66" s="291"/>
      <c r="AK66" s="292"/>
      <c r="AL66" s="292"/>
      <c r="AM66" s="292"/>
      <c r="AN66" s="292"/>
      <c r="AO66" s="292"/>
      <c r="AP66" s="291"/>
      <c r="AQ66" s="291"/>
      <c r="AR66" s="291"/>
      <c r="AS66" s="292"/>
      <c r="AT66" s="292"/>
      <c r="AU66" s="291"/>
      <c r="AV66" s="291"/>
      <c r="AW66" s="292"/>
      <c r="AX66" s="292"/>
      <c r="AY66" s="292"/>
      <c r="AZ66" s="465"/>
      <c r="BA66" s="292"/>
      <c r="BB66" s="291"/>
      <c r="BC66" s="292"/>
      <c r="BD66" s="292"/>
      <c r="BE66" s="292"/>
      <c r="BF66" s="292"/>
      <c r="BG66" s="292"/>
      <c r="BH66" s="292"/>
      <c r="BI66" s="292"/>
      <c r="BJ66" s="292"/>
      <c r="BK66" s="291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465"/>
      <c r="CA66" s="465"/>
      <c r="CB66" s="292"/>
      <c r="CC66" s="292"/>
      <c r="CD66" s="292"/>
      <c r="CE66" s="292"/>
      <c r="CF66" s="292"/>
      <c r="CG66" s="292"/>
      <c r="CI66" s="34"/>
      <c r="CJ66" s="34"/>
      <c r="CK66" s="34"/>
    </row>
    <row r="67" spans="1:89" x14ac:dyDescent="0.2">
      <c r="A67" s="240"/>
      <c r="B67" s="240"/>
      <c r="C67" s="292"/>
      <c r="D67" s="292"/>
      <c r="E67" s="292"/>
      <c r="F67" s="292"/>
      <c r="G67" s="292"/>
      <c r="H67" s="291"/>
      <c r="I67" s="291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1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1"/>
      <c r="AI67" s="292"/>
      <c r="AJ67" s="291"/>
      <c r="AK67" s="292"/>
      <c r="AL67" s="292"/>
      <c r="AM67" s="292"/>
      <c r="AN67" s="292"/>
      <c r="AO67" s="292"/>
      <c r="AP67" s="291"/>
      <c r="AQ67" s="291"/>
      <c r="AR67" s="291"/>
      <c r="AS67" s="292"/>
      <c r="AT67" s="292"/>
      <c r="AU67" s="291"/>
      <c r="AV67" s="291"/>
      <c r="AW67" s="292"/>
      <c r="AX67" s="292"/>
      <c r="AY67" s="292"/>
      <c r="AZ67" s="465"/>
      <c r="BA67" s="292"/>
      <c r="BB67" s="291"/>
      <c r="BC67" s="292"/>
      <c r="BD67" s="292"/>
      <c r="BE67" s="292"/>
      <c r="BF67" s="292"/>
      <c r="BG67" s="292"/>
      <c r="BH67" s="292"/>
      <c r="BI67" s="292"/>
      <c r="BJ67" s="292"/>
      <c r="BK67" s="291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465"/>
      <c r="CA67" s="465"/>
      <c r="CB67" s="292"/>
      <c r="CC67" s="292"/>
      <c r="CD67" s="292"/>
      <c r="CE67" s="292"/>
      <c r="CF67" s="292"/>
      <c r="CG67" s="292"/>
      <c r="CH67" s="51"/>
      <c r="CI67" s="42"/>
      <c r="CJ67" s="34"/>
      <c r="CK67" s="34"/>
    </row>
    <row r="68" spans="1:89" x14ac:dyDescent="0.2">
      <c r="A68" s="240"/>
      <c r="B68" s="240"/>
      <c r="C68" s="282"/>
      <c r="D68" s="282"/>
      <c r="E68" s="282"/>
      <c r="F68" s="282"/>
      <c r="G68" s="282"/>
      <c r="H68" s="286"/>
      <c r="I68" s="286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6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6"/>
      <c r="AM68" s="282"/>
      <c r="AN68" s="286"/>
      <c r="AO68" s="282"/>
      <c r="AP68" s="45"/>
      <c r="AQ68" s="45"/>
      <c r="AR68" s="45"/>
      <c r="AS68" s="282"/>
      <c r="AT68" s="282"/>
      <c r="AU68" s="282"/>
      <c r="AV68" s="286"/>
      <c r="AW68" s="286"/>
      <c r="AX68" s="286"/>
      <c r="AY68" s="282"/>
      <c r="AZ68" s="465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6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465"/>
      <c r="CA68" s="465"/>
      <c r="CB68" s="282"/>
      <c r="CC68" s="282"/>
      <c r="CD68" s="282"/>
      <c r="CE68" s="282"/>
      <c r="CF68" s="282"/>
      <c r="CG68" s="282"/>
      <c r="CH68" s="51"/>
      <c r="CI68" s="42"/>
      <c r="CJ68" s="34"/>
      <c r="CK68" s="34"/>
    </row>
    <row r="69" spans="1:89" x14ac:dyDescent="0.2">
      <c r="A69" s="240"/>
      <c r="B69" s="240"/>
      <c r="C69" s="292"/>
      <c r="D69" s="292"/>
      <c r="E69" s="292"/>
      <c r="F69" s="292"/>
      <c r="G69" s="292"/>
      <c r="H69" s="291"/>
      <c r="I69" s="291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1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1"/>
      <c r="AI69" s="292"/>
      <c r="AJ69" s="291"/>
      <c r="AK69" s="292"/>
      <c r="AL69" s="292"/>
      <c r="AM69" s="292"/>
      <c r="AN69" s="292"/>
      <c r="AO69" s="292"/>
      <c r="AP69" s="291"/>
      <c r="AQ69" s="291"/>
      <c r="AR69" s="291"/>
      <c r="AS69" s="292"/>
      <c r="AT69" s="292"/>
      <c r="AU69" s="291"/>
      <c r="AV69" s="291"/>
      <c r="AW69" s="292"/>
      <c r="AX69" s="292"/>
      <c r="AY69" s="292"/>
      <c r="AZ69" s="465"/>
      <c r="BA69" s="292"/>
      <c r="BB69" s="291"/>
      <c r="BC69" s="292"/>
      <c r="BD69" s="292"/>
      <c r="BE69" s="292"/>
      <c r="BF69" s="292"/>
      <c r="BG69" s="292"/>
      <c r="BH69" s="292"/>
      <c r="BI69" s="292"/>
      <c r="BJ69" s="292"/>
      <c r="BK69" s="291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465"/>
      <c r="CA69" s="465"/>
      <c r="CB69" s="292"/>
      <c r="CC69" s="292"/>
      <c r="CD69" s="292"/>
      <c r="CE69" s="292"/>
      <c r="CF69" s="292"/>
      <c r="CG69" s="292"/>
      <c r="CI69" s="34"/>
      <c r="CJ69" s="34"/>
      <c r="CK69" s="34"/>
    </row>
    <row r="70" spans="1:89" x14ac:dyDescent="0.2">
      <c r="A70" s="240"/>
      <c r="B70" s="240"/>
      <c r="C70" s="292"/>
      <c r="D70" s="292"/>
      <c r="E70" s="292"/>
      <c r="F70" s="292"/>
      <c r="G70" s="292"/>
      <c r="H70" s="291"/>
      <c r="I70" s="291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1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1"/>
      <c r="AI70" s="292"/>
      <c r="AJ70" s="291"/>
      <c r="AK70" s="292"/>
      <c r="AL70" s="292"/>
      <c r="AM70" s="292"/>
      <c r="AN70" s="292"/>
      <c r="AO70" s="292"/>
      <c r="AP70" s="291"/>
      <c r="AQ70" s="291"/>
      <c r="AR70" s="291"/>
      <c r="AS70" s="292"/>
      <c r="AT70" s="292"/>
      <c r="AU70" s="291"/>
      <c r="AV70" s="291"/>
      <c r="AW70" s="292"/>
      <c r="AX70" s="292"/>
      <c r="AY70" s="292"/>
      <c r="AZ70" s="465"/>
      <c r="BA70" s="292"/>
      <c r="BB70" s="291"/>
      <c r="BC70" s="292"/>
      <c r="BD70" s="292"/>
      <c r="BE70" s="292"/>
      <c r="BF70" s="292"/>
      <c r="BG70" s="292"/>
      <c r="BH70" s="292"/>
      <c r="BI70" s="292"/>
      <c r="BJ70" s="292"/>
      <c r="BK70" s="291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465"/>
      <c r="CA70" s="465"/>
      <c r="CB70" s="292"/>
      <c r="CC70" s="292"/>
      <c r="CD70" s="292"/>
      <c r="CE70" s="292"/>
      <c r="CF70" s="292"/>
      <c r="CG70" s="292"/>
      <c r="CH70" s="13"/>
      <c r="CI70" s="32"/>
      <c r="CJ70" s="34"/>
      <c r="CK70" s="34"/>
    </row>
    <row r="71" spans="1:89" x14ac:dyDescent="0.2">
      <c r="A71" s="240"/>
      <c r="B71" s="240"/>
      <c r="C71" s="282"/>
      <c r="D71" s="282"/>
      <c r="E71" s="282"/>
      <c r="F71" s="282"/>
      <c r="G71" s="282"/>
      <c r="H71" s="286"/>
      <c r="I71" s="286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6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6"/>
      <c r="AM71" s="282"/>
      <c r="AN71" s="286"/>
      <c r="AO71" s="282"/>
      <c r="AP71" s="45"/>
      <c r="AQ71" s="45"/>
      <c r="AR71" s="45"/>
      <c r="AS71" s="282"/>
      <c r="AT71" s="282"/>
      <c r="AU71" s="282"/>
      <c r="AV71" s="286"/>
      <c r="AW71" s="286"/>
      <c r="AX71" s="286"/>
      <c r="AY71" s="282"/>
      <c r="AZ71" s="465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6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465"/>
      <c r="CA71" s="465"/>
      <c r="CB71" s="282"/>
      <c r="CC71" s="282"/>
      <c r="CD71" s="282"/>
      <c r="CE71" s="282"/>
      <c r="CF71" s="282"/>
      <c r="CG71" s="282"/>
      <c r="CH71" s="51"/>
      <c r="CI71" s="42"/>
      <c r="CJ71" s="34"/>
      <c r="CK71" s="34"/>
    </row>
    <row r="72" spans="1:89" x14ac:dyDescent="0.2">
      <c r="A72" s="240"/>
      <c r="B72" s="240"/>
      <c r="C72" s="282"/>
      <c r="D72" s="282"/>
      <c r="E72" s="282"/>
      <c r="F72" s="282"/>
      <c r="G72" s="282"/>
      <c r="H72" s="286"/>
      <c r="I72" s="286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6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6"/>
      <c r="AM72" s="282"/>
      <c r="AN72" s="286"/>
      <c r="AO72" s="282"/>
      <c r="AP72" s="45"/>
      <c r="AQ72" s="45"/>
      <c r="AR72" s="45"/>
      <c r="AS72" s="282"/>
      <c r="AT72" s="282"/>
      <c r="AU72" s="282"/>
      <c r="AV72" s="286"/>
      <c r="AW72" s="286"/>
      <c r="AX72" s="286"/>
      <c r="AY72" s="282"/>
      <c r="AZ72" s="465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6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465"/>
      <c r="CA72" s="465"/>
      <c r="CB72" s="282"/>
      <c r="CC72" s="282"/>
      <c r="CD72" s="282"/>
      <c r="CE72" s="282"/>
      <c r="CF72" s="282"/>
      <c r="CG72" s="282"/>
      <c r="CH72" s="51"/>
      <c r="CI72" s="42"/>
      <c r="CJ72" s="34"/>
      <c r="CK72" s="34"/>
    </row>
    <row r="73" spans="1:89" x14ac:dyDescent="0.2">
      <c r="A73" s="240"/>
      <c r="B73" s="240"/>
      <c r="C73" s="292"/>
      <c r="D73" s="292"/>
      <c r="E73" s="292"/>
      <c r="F73" s="292"/>
      <c r="G73" s="292"/>
      <c r="H73" s="291"/>
      <c r="I73" s="291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1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1"/>
      <c r="AI73" s="292"/>
      <c r="AJ73" s="291"/>
      <c r="AK73" s="292"/>
      <c r="AL73" s="292"/>
      <c r="AM73" s="292"/>
      <c r="AN73" s="292"/>
      <c r="AO73" s="292"/>
      <c r="AP73" s="291"/>
      <c r="AQ73" s="291"/>
      <c r="AR73" s="291"/>
      <c r="AS73" s="292"/>
      <c r="AT73" s="292"/>
      <c r="AU73" s="291"/>
      <c r="AV73" s="291"/>
      <c r="AW73" s="292"/>
      <c r="AX73" s="292"/>
      <c r="AY73" s="292"/>
      <c r="AZ73" s="465"/>
      <c r="BA73" s="292"/>
      <c r="BB73" s="291"/>
      <c r="BC73" s="292"/>
      <c r="BD73" s="292"/>
      <c r="BE73" s="292"/>
      <c r="BF73" s="292"/>
      <c r="BG73" s="292"/>
      <c r="BH73" s="292"/>
      <c r="BI73" s="292"/>
      <c r="BJ73" s="292"/>
      <c r="BK73" s="291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465"/>
      <c r="CA73" s="465"/>
      <c r="CB73" s="292"/>
      <c r="CC73" s="292"/>
      <c r="CD73" s="292"/>
      <c r="CE73" s="292"/>
      <c r="CF73" s="292"/>
      <c r="CG73" s="292"/>
      <c r="CH73" s="13"/>
      <c r="CI73" s="32"/>
      <c r="CJ73" s="34"/>
      <c r="CK73" s="34"/>
    </row>
    <row r="74" spans="1:89" x14ac:dyDescent="0.2">
      <c r="A74" s="240"/>
      <c r="B74" s="240"/>
      <c r="C74" s="292"/>
      <c r="D74" s="292"/>
      <c r="E74" s="292"/>
      <c r="F74" s="292"/>
      <c r="G74" s="292"/>
      <c r="H74" s="291"/>
      <c r="I74" s="291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1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1"/>
      <c r="AI74" s="292"/>
      <c r="AJ74" s="291"/>
      <c r="AK74" s="292"/>
      <c r="AL74" s="292"/>
      <c r="AM74" s="292"/>
      <c r="AN74" s="292"/>
      <c r="AO74" s="292"/>
      <c r="AP74" s="291"/>
      <c r="AQ74" s="291"/>
      <c r="AR74" s="291"/>
      <c r="AS74" s="292"/>
      <c r="AT74" s="292"/>
      <c r="AU74" s="291"/>
      <c r="AV74" s="291"/>
      <c r="AW74" s="292"/>
      <c r="AX74" s="292"/>
      <c r="AY74" s="292"/>
      <c r="AZ74" s="465"/>
      <c r="BA74" s="292"/>
      <c r="BB74" s="291"/>
      <c r="BC74" s="292"/>
      <c r="BD74" s="292"/>
      <c r="BE74" s="292"/>
      <c r="BF74" s="292"/>
      <c r="BG74" s="292"/>
      <c r="BH74" s="292"/>
      <c r="BI74" s="292"/>
      <c r="BJ74" s="292"/>
      <c r="BK74" s="291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465"/>
      <c r="CA74" s="465"/>
      <c r="CB74" s="292"/>
      <c r="CC74" s="292"/>
      <c r="CD74" s="292"/>
      <c r="CE74" s="292"/>
      <c r="CF74" s="292"/>
      <c r="CG74" s="292"/>
      <c r="CH74" s="51"/>
      <c r="CI74" s="42"/>
      <c r="CJ74" s="34"/>
      <c r="CK74" s="34"/>
    </row>
    <row r="75" spans="1:89" x14ac:dyDescent="0.2">
      <c r="A75" s="240"/>
      <c r="B75" s="240"/>
      <c r="C75" s="282"/>
      <c r="D75" s="282"/>
      <c r="E75" s="282"/>
      <c r="F75" s="282"/>
      <c r="G75" s="282"/>
      <c r="H75" s="286"/>
      <c r="I75" s="286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6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6"/>
      <c r="AM75" s="282"/>
      <c r="AN75" s="286"/>
      <c r="AO75" s="282"/>
      <c r="AP75" s="45"/>
      <c r="AQ75" s="45"/>
      <c r="AR75" s="45"/>
      <c r="AS75" s="282"/>
      <c r="AT75" s="282"/>
      <c r="AU75" s="282"/>
      <c r="AV75" s="286"/>
      <c r="AW75" s="286"/>
      <c r="AX75" s="286"/>
      <c r="AY75" s="282"/>
      <c r="AZ75" s="465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6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465"/>
      <c r="CA75" s="465"/>
      <c r="CB75" s="282"/>
      <c r="CC75" s="282"/>
      <c r="CD75" s="282"/>
      <c r="CE75" s="282"/>
      <c r="CF75" s="282"/>
      <c r="CG75" s="282"/>
      <c r="CH75" s="51"/>
      <c r="CI75" s="42"/>
      <c r="CJ75" s="34"/>
      <c r="CK75" s="34"/>
    </row>
    <row r="76" spans="1:89" x14ac:dyDescent="0.2">
      <c r="A76" s="240"/>
      <c r="B76" s="240"/>
      <c r="C76" s="292"/>
      <c r="D76" s="292"/>
      <c r="E76" s="292"/>
      <c r="F76" s="292"/>
      <c r="G76" s="292"/>
      <c r="H76" s="291"/>
      <c r="I76" s="291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1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1"/>
      <c r="AI76" s="292"/>
      <c r="AJ76" s="291"/>
      <c r="AK76" s="292"/>
      <c r="AL76" s="292"/>
      <c r="AM76" s="292"/>
      <c r="AN76" s="292"/>
      <c r="AO76" s="292"/>
      <c r="AP76" s="291"/>
      <c r="AQ76" s="291"/>
      <c r="AR76" s="291"/>
      <c r="AS76" s="292"/>
      <c r="AT76" s="292"/>
      <c r="AU76" s="291"/>
      <c r="AV76" s="291"/>
      <c r="AW76" s="292"/>
      <c r="AX76" s="292"/>
      <c r="AY76" s="292"/>
      <c r="AZ76" s="465"/>
      <c r="BA76" s="292"/>
      <c r="BB76" s="291"/>
      <c r="BC76" s="292"/>
      <c r="BD76" s="292"/>
      <c r="BE76" s="292"/>
      <c r="BF76" s="292"/>
      <c r="BG76" s="292"/>
      <c r="BH76" s="292"/>
      <c r="BI76" s="292"/>
      <c r="BJ76" s="292"/>
      <c r="BK76" s="291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465"/>
      <c r="CA76" s="465"/>
      <c r="CB76" s="292"/>
      <c r="CC76" s="292"/>
      <c r="CD76" s="292"/>
      <c r="CE76" s="292"/>
      <c r="CF76" s="292"/>
      <c r="CG76" s="292"/>
      <c r="CH76" s="51"/>
      <c r="CI76" s="42"/>
      <c r="CJ76" s="34"/>
      <c r="CK76" s="34"/>
    </row>
    <row r="77" spans="1:89" x14ac:dyDescent="0.2">
      <c r="A77" s="240"/>
      <c r="B77" s="240"/>
      <c r="C77" s="292"/>
      <c r="D77" s="292"/>
      <c r="E77" s="292"/>
      <c r="F77" s="292"/>
      <c r="G77" s="292"/>
      <c r="H77" s="291"/>
      <c r="I77" s="291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1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1"/>
      <c r="AI77" s="292"/>
      <c r="AJ77" s="291"/>
      <c r="AK77" s="292"/>
      <c r="AL77" s="292"/>
      <c r="AM77" s="292"/>
      <c r="AN77" s="292"/>
      <c r="AO77" s="292"/>
      <c r="AP77" s="291"/>
      <c r="AQ77" s="291"/>
      <c r="AR77" s="291"/>
      <c r="AS77" s="292"/>
      <c r="AT77" s="292"/>
      <c r="AU77" s="291"/>
      <c r="AV77" s="291"/>
      <c r="AW77" s="292"/>
      <c r="AX77" s="292"/>
      <c r="AY77" s="292"/>
      <c r="AZ77" s="465"/>
      <c r="BA77" s="292"/>
      <c r="BB77" s="291"/>
      <c r="BC77" s="292"/>
      <c r="BD77" s="292"/>
      <c r="BE77" s="292"/>
      <c r="BF77" s="292"/>
      <c r="BG77" s="292"/>
      <c r="BH77" s="292"/>
      <c r="BI77" s="292"/>
      <c r="BJ77" s="292"/>
      <c r="BK77" s="291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465"/>
      <c r="CA77" s="465"/>
      <c r="CB77" s="292"/>
      <c r="CC77" s="292"/>
      <c r="CD77" s="292"/>
      <c r="CE77" s="292"/>
      <c r="CF77" s="292"/>
      <c r="CG77" s="292"/>
      <c r="CH77" s="51"/>
      <c r="CI77" s="42"/>
      <c r="CJ77" s="34"/>
      <c r="CK77" s="34"/>
    </row>
    <row r="78" spans="1:89" x14ac:dyDescent="0.2">
      <c r="A78" s="240"/>
      <c r="B78" s="240"/>
      <c r="C78" s="292"/>
      <c r="D78" s="292"/>
      <c r="E78" s="292"/>
      <c r="F78" s="292"/>
      <c r="G78" s="292"/>
      <c r="H78" s="291"/>
      <c r="I78" s="291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1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1"/>
      <c r="AI78" s="292"/>
      <c r="AJ78" s="291"/>
      <c r="AK78" s="292"/>
      <c r="AL78" s="292"/>
      <c r="AM78" s="292"/>
      <c r="AN78" s="292"/>
      <c r="AO78" s="292"/>
      <c r="AP78" s="291"/>
      <c r="AQ78" s="291"/>
      <c r="AR78" s="291"/>
      <c r="AS78" s="292"/>
      <c r="AT78" s="292"/>
      <c r="AU78" s="291"/>
      <c r="AV78" s="291"/>
      <c r="AW78" s="292"/>
      <c r="AX78" s="292"/>
      <c r="AY78" s="292"/>
      <c r="AZ78" s="465"/>
      <c r="BA78" s="292"/>
      <c r="BB78" s="291"/>
      <c r="BC78" s="292"/>
      <c r="BD78" s="292"/>
      <c r="BE78" s="292"/>
      <c r="BF78" s="292"/>
      <c r="BG78" s="292"/>
      <c r="BH78" s="292"/>
      <c r="BI78" s="292"/>
      <c r="BJ78" s="292"/>
      <c r="BK78" s="291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465"/>
      <c r="CA78" s="465"/>
      <c r="CB78" s="292"/>
      <c r="CC78" s="292"/>
      <c r="CD78" s="292"/>
      <c r="CE78" s="292"/>
      <c r="CF78" s="292"/>
      <c r="CG78" s="292"/>
      <c r="CH78" s="51"/>
      <c r="CI78" s="42"/>
      <c r="CJ78" s="34"/>
      <c r="CK78" s="34"/>
    </row>
    <row r="79" spans="1:89" x14ac:dyDescent="0.2">
      <c r="A79" s="240"/>
      <c r="B79" s="240"/>
      <c r="C79" s="292"/>
      <c r="D79" s="292"/>
      <c r="E79" s="292"/>
      <c r="F79" s="292"/>
      <c r="G79" s="292"/>
      <c r="H79" s="291"/>
      <c r="I79" s="291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1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1"/>
      <c r="AI79" s="292"/>
      <c r="AJ79" s="291"/>
      <c r="AK79" s="292"/>
      <c r="AL79" s="292"/>
      <c r="AM79" s="292"/>
      <c r="AN79" s="292"/>
      <c r="AO79" s="292"/>
      <c r="AP79" s="291"/>
      <c r="AQ79" s="291"/>
      <c r="AR79" s="291"/>
      <c r="AS79" s="292"/>
      <c r="AT79" s="292"/>
      <c r="AU79" s="291"/>
      <c r="AV79" s="291"/>
      <c r="AW79" s="292"/>
      <c r="AX79" s="292"/>
      <c r="AY79" s="292"/>
      <c r="AZ79" s="465"/>
      <c r="BA79" s="292"/>
      <c r="BB79" s="291"/>
      <c r="BC79" s="292"/>
      <c r="BD79" s="292"/>
      <c r="BE79" s="292"/>
      <c r="BF79" s="292"/>
      <c r="BG79" s="292"/>
      <c r="BH79" s="292"/>
      <c r="BI79" s="292"/>
      <c r="BJ79" s="292"/>
      <c r="BK79" s="291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465"/>
      <c r="CA79" s="465"/>
      <c r="CB79" s="292"/>
      <c r="CC79" s="292"/>
      <c r="CD79" s="292"/>
      <c r="CE79" s="292"/>
      <c r="CF79" s="292"/>
      <c r="CG79" s="292"/>
      <c r="CH79" s="13"/>
      <c r="CI79" s="32"/>
      <c r="CJ79" s="34"/>
      <c r="CK79" s="34"/>
    </row>
    <row r="80" spans="1:89" x14ac:dyDescent="0.2">
      <c r="A80" s="240"/>
      <c r="B80" s="240"/>
      <c r="C80" s="292"/>
      <c r="D80" s="292"/>
      <c r="E80" s="292"/>
      <c r="F80" s="292"/>
      <c r="G80" s="292"/>
      <c r="H80" s="291"/>
      <c r="I80" s="291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1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1"/>
      <c r="AI80" s="292"/>
      <c r="AJ80" s="291"/>
      <c r="AK80" s="292"/>
      <c r="AL80" s="292"/>
      <c r="AM80" s="292"/>
      <c r="AN80" s="292"/>
      <c r="AO80" s="292"/>
      <c r="AP80" s="291"/>
      <c r="AQ80" s="291"/>
      <c r="AR80" s="291"/>
      <c r="AS80" s="292"/>
      <c r="AT80" s="292"/>
      <c r="AU80" s="291"/>
      <c r="AV80" s="291"/>
      <c r="AW80" s="292"/>
      <c r="AX80" s="292"/>
      <c r="AY80" s="292"/>
      <c r="AZ80" s="465"/>
      <c r="BA80" s="292"/>
      <c r="BB80" s="291"/>
      <c r="BC80" s="292"/>
      <c r="BD80" s="292"/>
      <c r="BE80" s="292"/>
      <c r="BF80" s="292"/>
      <c r="BG80" s="292"/>
      <c r="BH80" s="292"/>
      <c r="BI80" s="292"/>
      <c r="BJ80" s="292"/>
      <c r="BK80" s="291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465"/>
      <c r="CA80" s="465"/>
      <c r="CB80" s="292"/>
      <c r="CC80" s="292"/>
      <c r="CD80" s="292"/>
      <c r="CE80" s="292"/>
      <c r="CF80" s="292"/>
      <c r="CG80" s="292"/>
      <c r="CH80" s="51"/>
      <c r="CI80" s="42"/>
      <c r="CJ80" s="34"/>
      <c r="CK80" s="34"/>
    </row>
    <row r="81" spans="1:89" x14ac:dyDescent="0.2">
      <c r="A81" s="240"/>
      <c r="B81" s="240"/>
      <c r="C81" s="282"/>
      <c r="D81" s="282"/>
      <c r="E81" s="282"/>
      <c r="F81" s="282"/>
      <c r="G81" s="282"/>
      <c r="H81" s="286"/>
      <c r="I81" s="286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6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6"/>
      <c r="AM81" s="282"/>
      <c r="AN81" s="286"/>
      <c r="AO81" s="282"/>
      <c r="AP81" s="45"/>
      <c r="AQ81" s="45"/>
      <c r="AR81" s="45"/>
      <c r="AS81" s="282"/>
      <c r="AT81" s="282"/>
      <c r="AU81" s="282"/>
      <c r="AV81" s="286"/>
      <c r="AW81" s="286"/>
      <c r="AX81" s="286"/>
      <c r="AY81" s="282"/>
      <c r="AZ81" s="465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6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465"/>
      <c r="CA81" s="465"/>
      <c r="CB81" s="282"/>
      <c r="CC81" s="282"/>
      <c r="CD81" s="282"/>
      <c r="CE81" s="282"/>
      <c r="CF81" s="282"/>
      <c r="CG81" s="282"/>
      <c r="CH81" s="51"/>
      <c r="CI81" s="42"/>
      <c r="CJ81" s="34"/>
      <c r="CK81" s="34"/>
    </row>
    <row r="82" spans="1:89" x14ac:dyDescent="0.2">
      <c r="A82" s="240"/>
      <c r="B82" s="240"/>
      <c r="C82" s="292"/>
      <c r="D82" s="292"/>
      <c r="E82" s="292"/>
      <c r="F82" s="292"/>
      <c r="G82" s="292"/>
      <c r="H82" s="291"/>
      <c r="I82" s="291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1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1"/>
      <c r="AI82" s="292"/>
      <c r="AJ82" s="291"/>
      <c r="AK82" s="292"/>
      <c r="AL82" s="292"/>
      <c r="AM82" s="292"/>
      <c r="AN82" s="292"/>
      <c r="AO82" s="292"/>
      <c r="AP82" s="291"/>
      <c r="AQ82" s="291"/>
      <c r="AR82" s="291"/>
      <c r="AS82" s="292"/>
      <c r="AT82" s="292"/>
      <c r="AU82" s="291"/>
      <c r="AV82" s="291"/>
      <c r="AW82" s="292"/>
      <c r="AX82" s="292"/>
      <c r="AY82" s="292"/>
      <c r="AZ82" s="465"/>
      <c r="BA82" s="292"/>
      <c r="BB82" s="291"/>
      <c r="BC82" s="292"/>
      <c r="BD82" s="292"/>
      <c r="BE82" s="292"/>
      <c r="BF82" s="292"/>
      <c r="BG82" s="292"/>
      <c r="BH82" s="292"/>
      <c r="BI82" s="292"/>
      <c r="BJ82" s="292"/>
      <c r="BK82" s="291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465"/>
      <c r="CA82" s="465"/>
      <c r="CB82" s="292"/>
      <c r="CC82" s="292"/>
      <c r="CD82" s="292"/>
      <c r="CE82" s="292"/>
      <c r="CF82" s="292"/>
      <c r="CG82" s="292"/>
      <c r="CH82" s="51"/>
      <c r="CI82" s="42"/>
      <c r="CJ82" s="34"/>
      <c r="CK82" s="34"/>
    </row>
    <row r="83" spans="1:89" x14ac:dyDescent="0.2">
      <c r="A83" s="240"/>
      <c r="B83" s="240"/>
      <c r="C83" s="292"/>
      <c r="D83" s="292"/>
      <c r="E83" s="292"/>
      <c r="F83" s="292"/>
      <c r="G83" s="292"/>
      <c r="H83" s="291"/>
      <c r="I83" s="291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1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1"/>
      <c r="AI83" s="292"/>
      <c r="AJ83" s="291"/>
      <c r="AK83" s="292"/>
      <c r="AL83" s="292"/>
      <c r="AM83" s="292"/>
      <c r="AN83" s="292"/>
      <c r="AO83" s="292"/>
      <c r="AP83" s="291"/>
      <c r="AQ83" s="291"/>
      <c r="AR83" s="291"/>
      <c r="AS83" s="292"/>
      <c r="AT83" s="292"/>
      <c r="AU83" s="291"/>
      <c r="AV83" s="291"/>
      <c r="AW83" s="292"/>
      <c r="AX83" s="292"/>
      <c r="AY83" s="292"/>
      <c r="AZ83" s="465"/>
      <c r="BA83" s="292"/>
      <c r="BB83" s="291"/>
      <c r="BC83" s="292"/>
      <c r="BD83" s="292"/>
      <c r="BE83" s="292"/>
      <c r="BF83" s="292"/>
      <c r="BG83" s="292"/>
      <c r="BH83" s="292"/>
      <c r="BI83" s="292"/>
      <c r="BJ83" s="292"/>
      <c r="BK83" s="291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465"/>
      <c r="CA83" s="465"/>
      <c r="CB83" s="292"/>
      <c r="CC83" s="292"/>
      <c r="CD83" s="292"/>
      <c r="CE83" s="292"/>
      <c r="CF83" s="292"/>
      <c r="CG83" s="292"/>
      <c r="CH83" s="51"/>
      <c r="CI83" s="42"/>
      <c r="CJ83" s="34"/>
      <c r="CK83" s="34"/>
    </row>
    <row r="84" spans="1:89" x14ac:dyDescent="0.2">
      <c r="A84" s="240"/>
      <c r="B84" s="240"/>
      <c r="C84" s="292"/>
      <c r="D84" s="292"/>
      <c r="E84" s="292"/>
      <c r="F84" s="292"/>
      <c r="G84" s="292"/>
      <c r="H84" s="291"/>
      <c r="I84" s="291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1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1"/>
      <c r="AI84" s="292"/>
      <c r="AJ84" s="291"/>
      <c r="AK84" s="292"/>
      <c r="AL84" s="292"/>
      <c r="AM84" s="292"/>
      <c r="AN84" s="292"/>
      <c r="AO84" s="292"/>
      <c r="AP84" s="291"/>
      <c r="AQ84" s="291"/>
      <c r="AR84" s="291"/>
      <c r="AS84" s="292"/>
      <c r="AT84" s="292"/>
      <c r="AU84" s="291"/>
      <c r="AV84" s="291"/>
      <c r="AW84" s="292"/>
      <c r="AX84" s="292"/>
      <c r="AY84" s="292"/>
      <c r="AZ84" s="465"/>
      <c r="BA84" s="292"/>
      <c r="BB84" s="291"/>
      <c r="BC84" s="292"/>
      <c r="BD84" s="292"/>
      <c r="BE84" s="292"/>
      <c r="BF84" s="292"/>
      <c r="BG84" s="292"/>
      <c r="BH84" s="292"/>
      <c r="BI84" s="292"/>
      <c r="BJ84" s="292"/>
      <c r="BK84" s="291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465"/>
      <c r="CA84" s="465"/>
      <c r="CB84" s="292"/>
      <c r="CC84" s="292"/>
      <c r="CD84" s="292"/>
      <c r="CE84" s="292"/>
      <c r="CF84" s="292"/>
      <c r="CG84" s="292"/>
      <c r="CH84" s="51"/>
      <c r="CI84" s="42"/>
      <c r="CJ84" s="34"/>
      <c r="CK84" s="34"/>
    </row>
    <row r="85" spans="1:89" x14ac:dyDescent="0.2">
      <c r="A85" s="240"/>
      <c r="B85" s="240"/>
      <c r="C85" s="292"/>
      <c r="D85" s="292"/>
      <c r="E85" s="292"/>
      <c r="F85" s="292"/>
      <c r="G85" s="292"/>
      <c r="H85" s="291"/>
      <c r="I85" s="291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1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1"/>
      <c r="AI85" s="292"/>
      <c r="AJ85" s="291"/>
      <c r="AK85" s="292"/>
      <c r="AL85" s="292"/>
      <c r="AM85" s="292"/>
      <c r="AN85" s="292"/>
      <c r="AO85" s="292"/>
      <c r="AP85" s="291"/>
      <c r="AQ85" s="291"/>
      <c r="AR85" s="291"/>
      <c r="AS85" s="292"/>
      <c r="AT85" s="292"/>
      <c r="AU85" s="291"/>
      <c r="AV85" s="291"/>
      <c r="AW85" s="292"/>
      <c r="AX85" s="292"/>
      <c r="AY85" s="292"/>
      <c r="AZ85" s="465"/>
      <c r="BA85" s="292"/>
      <c r="BB85" s="291"/>
      <c r="BC85" s="292"/>
      <c r="BD85" s="292"/>
      <c r="BE85" s="292"/>
      <c r="BF85" s="292"/>
      <c r="BG85" s="292"/>
      <c r="BH85" s="292"/>
      <c r="BI85" s="292"/>
      <c r="BJ85" s="292"/>
      <c r="BK85" s="291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465"/>
      <c r="CA85" s="465"/>
      <c r="CB85" s="292"/>
      <c r="CC85" s="292"/>
      <c r="CD85" s="292"/>
      <c r="CE85" s="292"/>
      <c r="CF85" s="292"/>
      <c r="CG85" s="292"/>
      <c r="CH85" s="51"/>
      <c r="CI85" s="42"/>
      <c r="CJ85" s="34"/>
      <c r="CK85" s="34"/>
    </row>
    <row r="86" spans="1:89" x14ac:dyDescent="0.2">
      <c r="A86" s="240"/>
      <c r="B86" s="240"/>
      <c r="C86" s="292"/>
      <c r="D86" s="292"/>
      <c r="E86" s="292"/>
      <c r="F86" s="292"/>
      <c r="G86" s="292"/>
      <c r="H86" s="291"/>
      <c r="I86" s="291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1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1"/>
      <c r="AI86" s="292"/>
      <c r="AJ86" s="291"/>
      <c r="AK86" s="292"/>
      <c r="AL86" s="292"/>
      <c r="AM86" s="292"/>
      <c r="AN86" s="292"/>
      <c r="AO86" s="292"/>
      <c r="AP86" s="291"/>
      <c r="AQ86" s="291"/>
      <c r="AR86" s="291"/>
      <c r="AS86" s="292"/>
      <c r="AT86" s="292"/>
      <c r="AU86" s="291"/>
      <c r="AV86" s="291"/>
      <c r="AW86" s="292"/>
      <c r="AX86" s="292"/>
      <c r="AY86" s="292"/>
      <c r="AZ86" s="465"/>
      <c r="BA86" s="292"/>
      <c r="BB86" s="291"/>
      <c r="BC86" s="292"/>
      <c r="BD86" s="292"/>
      <c r="BE86" s="292"/>
      <c r="BF86" s="292"/>
      <c r="BG86" s="292"/>
      <c r="BH86" s="292"/>
      <c r="BI86" s="292"/>
      <c r="BJ86" s="292"/>
      <c r="BK86" s="291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465"/>
      <c r="CA86" s="465"/>
      <c r="CB86" s="292"/>
      <c r="CC86" s="292"/>
      <c r="CD86" s="292"/>
      <c r="CE86" s="292"/>
      <c r="CF86" s="292"/>
      <c r="CG86" s="292"/>
      <c r="CH86" s="51"/>
      <c r="CI86" s="42"/>
      <c r="CJ86" s="34"/>
      <c r="CK86" s="34"/>
    </row>
    <row r="87" spans="1:89" x14ac:dyDescent="0.2">
      <c r="A87" s="240"/>
      <c r="B87" s="240"/>
      <c r="C87" s="292"/>
      <c r="D87" s="292"/>
      <c r="E87" s="292"/>
      <c r="F87" s="292"/>
      <c r="G87" s="292"/>
      <c r="H87" s="291"/>
      <c r="I87" s="291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1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1"/>
      <c r="AI87" s="292"/>
      <c r="AJ87" s="291"/>
      <c r="AK87" s="292"/>
      <c r="AL87" s="292"/>
      <c r="AM87" s="292"/>
      <c r="AN87" s="292"/>
      <c r="AO87" s="292"/>
      <c r="AP87" s="291"/>
      <c r="AQ87" s="291"/>
      <c r="AR87" s="291"/>
      <c r="AS87" s="292"/>
      <c r="AT87" s="292"/>
      <c r="AU87" s="291"/>
      <c r="AV87" s="291"/>
      <c r="AW87" s="292"/>
      <c r="AX87" s="292"/>
      <c r="AY87" s="292"/>
      <c r="AZ87" s="465"/>
      <c r="BA87" s="292"/>
      <c r="BB87" s="291"/>
      <c r="BC87" s="292"/>
      <c r="BD87" s="292"/>
      <c r="BE87" s="292"/>
      <c r="BF87" s="292"/>
      <c r="BG87" s="292"/>
      <c r="BH87" s="292"/>
      <c r="BI87" s="292"/>
      <c r="BJ87" s="292"/>
      <c r="BK87" s="291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465"/>
      <c r="CA87" s="465"/>
      <c r="CB87" s="292"/>
      <c r="CC87" s="292"/>
      <c r="CD87" s="292"/>
      <c r="CE87" s="292"/>
      <c r="CF87" s="292"/>
      <c r="CG87" s="292"/>
      <c r="CH87" s="51"/>
      <c r="CI87" s="42"/>
      <c r="CJ87" s="34"/>
      <c r="CK87" s="34"/>
    </row>
    <row r="88" spans="1:89" x14ac:dyDescent="0.2">
      <c r="A88" s="240"/>
      <c r="B88" s="240"/>
      <c r="C88" s="292"/>
      <c r="D88" s="292"/>
      <c r="E88" s="292"/>
      <c r="F88" s="292"/>
      <c r="G88" s="292"/>
      <c r="H88" s="291"/>
      <c r="I88" s="291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1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1"/>
      <c r="AI88" s="292"/>
      <c r="AJ88" s="291"/>
      <c r="AK88" s="292"/>
      <c r="AL88" s="292"/>
      <c r="AM88" s="292"/>
      <c r="AN88" s="292"/>
      <c r="AO88" s="292"/>
      <c r="AP88" s="291"/>
      <c r="AQ88" s="291"/>
      <c r="AR88" s="291"/>
      <c r="AS88" s="292"/>
      <c r="AT88" s="292"/>
      <c r="AU88" s="291"/>
      <c r="AV88" s="291"/>
      <c r="AW88" s="292"/>
      <c r="AX88" s="292"/>
      <c r="AY88" s="292"/>
      <c r="AZ88" s="465"/>
      <c r="BA88" s="292"/>
      <c r="BB88" s="291"/>
      <c r="BC88" s="292"/>
      <c r="BD88" s="292"/>
      <c r="BE88" s="292"/>
      <c r="BF88" s="292"/>
      <c r="BG88" s="292"/>
      <c r="BH88" s="292"/>
      <c r="BI88" s="292"/>
      <c r="BJ88" s="292"/>
      <c r="BK88" s="291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465"/>
      <c r="CA88" s="465"/>
      <c r="CB88" s="292"/>
      <c r="CC88" s="292"/>
      <c r="CD88" s="292"/>
      <c r="CE88" s="292"/>
      <c r="CF88" s="292"/>
      <c r="CG88" s="292"/>
      <c r="CH88" s="51"/>
      <c r="CI88" s="42"/>
      <c r="CJ88" s="34"/>
      <c r="CK88" s="34"/>
    </row>
    <row r="89" spans="1:89" x14ac:dyDescent="0.2">
      <c r="A89" s="240"/>
      <c r="B89" s="240"/>
      <c r="C89" s="292"/>
      <c r="D89" s="292"/>
      <c r="E89" s="292"/>
      <c r="F89" s="292"/>
      <c r="G89" s="292"/>
      <c r="H89" s="291"/>
      <c r="I89" s="291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1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1"/>
      <c r="AI89" s="292"/>
      <c r="AJ89" s="291"/>
      <c r="AK89" s="292"/>
      <c r="AL89" s="292"/>
      <c r="AM89" s="292"/>
      <c r="AN89" s="292"/>
      <c r="AO89" s="292"/>
      <c r="AP89" s="291"/>
      <c r="AQ89" s="291"/>
      <c r="AR89" s="291"/>
      <c r="AS89" s="292"/>
      <c r="AT89" s="292"/>
      <c r="AU89" s="291"/>
      <c r="AV89" s="291"/>
      <c r="AW89" s="292"/>
      <c r="AX89" s="292"/>
      <c r="AY89" s="292"/>
      <c r="AZ89" s="465"/>
      <c r="BA89" s="292"/>
      <c r="BB89" s="291"/>
      <c r="BC89" s="292"/>
      <c r="BD89" s="292"/>
      <c r="BE89" s="292"/>
      <c r="BF89" s="292"/>
      <c r="BG89" s="292"/>
      <c r="BH89" s="292"/>
      <c r="BI89" s="292"/>
      <c r="BJ89" s="292"/>
      <c r="BK89" s="291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465"/>
      <c r="CA89" s="465"/>
      <c r="CB89" s="292"/>
      <c r="CC89" s="292"/>
      <c r="CD89" s="292"/>
      <c r="CE89" s="292"/>
      <c r="CF89" s="292"/>
      <c r="CG89" s="292"/>
      <c r="CH89" s="51"/>
      <c r="CI89" s="42"/>
      <c r="CJ89" s="34"/>
      <c r="CK89" s="34"/>
    </row>
    <row r="90" spans="1:89" x14ac:dyDescent="0.2">
      <c r="A90" s="240"/>
      <c r="B90" s="240"/>
      <c r="C90" s="292"/>
      <c r="D90" s="292"/>
      <c r="E90" s="292"/>
      <c r="F90" s="292"/>
      <c r="G90" s="292"/>
      <c r="H90" s="291"/>
      <c r="I90" s="291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1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1"/>
      <c r="AI90" s="292"/>
      <c r="AJ90" s="291"/>
      <c r="AK90" s="292"/>
      <c r="AL90" s="292"/>
      <c r="AM90" s="292"/>
      <c r="AN90" s="292"/>
      <c r="AO90" s="292"/>
      <c r="AP90" s="291"/>
      <c r="AQ90" s="291"/>
      <c r="AR90" s="291"/>
      <c r="AS90" s="292"/>
      <c r="AT90" s="292"/>
      <c r="AU90" s="291"/>
      <c r="AV90" s="291"/>
      <c r="AW90" s="292"/>
      <c r="AX90" s="292"/>
      <c r="AY90" s="292"/>
      <c r="AZ90" s="465"/>
      <c r="BA90" s="292"/>
      <c r="BB90" s="291"/>
      <c r="BC90" s="292"/>
      <c r="BD90" s="292"/>
      <c r="BE90" s="292"/>
      <c r="BF90" s="292"/>
      <c r="BG90" s="292"/>
      <c r="BH90" s="292"/>
      <c r="BI90" s="292"/>
      <c r="BJ90" s="292"/>
      <c r="BK90" s="291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465"/>
      <c r="CA90" s="465"/>
      <c r="CB90" s="292"/>
      <c r="CC90" s="292"/>
      <c r="CD90" s="292"/>
      <c r="CE90" s="292"/>
      <c r="CF90" s="292"/>
      <c r="CG90" s="292"/>
    </row>
    <row r="91" spans="1:89" x14ac:dyDescent="0.2">
      <c r="A91" s="240"/>
      <c r="B91" s="240"/>
      <c r="C91" s="292"/>
      <c r="D91" s="292"/>
      <c r="E91" s="292"/>
      <c r="F91" s="292"/>
      <c r="G91" s="292"/>
      <c r="H91" s="291"/>
      <c r="I91" s="291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1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1"/>
      <c r="AI91" s="292"/>
      <c r="AJ91" s="291"/>
      <c r="AK91" s="292"/>
      <c r="AL91" s="292"/>
      <c r="AM91" s="292"/>
      <c r="AN91" s="292"/>
      <c r="AO91" s="292"/>
      <c r="AP91" s="291"/>
      <c r="AQ91" s="291"/>
      <c r="AR91" s="291"/>
      <c r="AS91" s="292"/>
      <c r="AT91" s="292"/>
      <c r="AU91" s="291"/>
      <c r="AV91" s="291"/>
      <c r="AW91" s="292"/>
      <c r="AX91" s="292"/>
      <c r="AY91" s="292"/>
      <c r="AZ91" s="465"/>
      <c r="BA91" s="292"/>
      <c r="BB91" s="291"/>
      <c r="BC91" s="292"/>
      <c r="BD91" s="292"/>
      <c r="BE91" s="292"/>
      <c r="BF91" s="292"/>
      <c r="BG91" s="292"/>
      <c r="BH91" s="292"/>
      <c r="BI91" s="292"/>
      <c r="BJ91" s="292"/>
      <c r="BK91" s="291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465"/>
      <c r="CA91" s="465"/>
      <c r="CB91" s="292"/>
      <c r="CC91" s="292"/>
      <c r="CD91" s="292"/>
      <c r="CE91" s="292"/>
      <c r="CF91" s="292"/>
      <c r="CG91" s="292"/>
    </row>
  </sheetData>
  <mergeCells count="49">
    <mergeCell ref="BY1:BY3"/>
    <mergeCell ref="BV1:BW2"/>
    <mergeCell ref="BX1:BX3"/>
    <mergeCell ref="AT1:AX1"/>
    <mergeCell ref="BK1:BM1"/>
    <mergeCell ref="BF1:BJ1"/>
    <mergeCell ref="BN1:BO2"/>
    <mergeCell ref="BR1:BR2"/>
    <mergeCell ref="AR1:AS1"/>
    <mergeCell ref="AZ1:BA2"/>
    <mergeCell ref="C1:G1"/>
    <mergeCell ref="K1:N1"/>
    <mergeCell ref="S1:X1"/>
    <mergeCell ref="H1:J1"/>
    <mergeCell ref="AK1:AM1"/>
    <mergeCell ref="AF1:AJ1"/>
    <mergeCell ref="AN1:AQ1"/>
    <mergeCell ref="AF4:AJ4"/>
    <mergeCell ref="BZ1:BZ3"/>
    <mergeCell ref="O4:R4"/>
    <mergeCell ref="O1:R1"/>
    <mergeCell ref="Y4:AE4"/>
    <mergeCell ref="Y1:AE1"/>
    <mergeCell ref="BU1:BU3"/>
    <mergeCell ref="AY1:AY3"/>
    <mergeCell ref="BB1:BE1"/>
    <mergeCell ref="BT1:BT3"/>
    <mergeCell ref="AR4:AS4"/>
    <mergeCell ref="AZ4:BA4"/>
    <mergeCell ref="AT4:AX4"/>
    <mergeCell ref="BK4:BM4"/>
    <mergeCell ref="BB4:BE4"/>
    <mergeCell ref="BS1:BS3"/>
    <mergeCell ref="CE1:CE3"/>
    <mergeCell ref="C4:G4"/>
    <mergeCell ref="H4:J4"/>
    <mergeCell ref="K4:N4"/>
    <mergeCell ref="S4:X4"/>
    <mergeCell ref="AN4:AQ4"/>
    <mergeCell ref="CB1:CB3"/>
    <mergeCell ref="CC1:CC3"/>
    <mergeCell ref="CD1:CD3"/>
    <mergeCell ref="BN4:BO4"/>
    <mergeCell ref="BV4:BW4"/>
    <mergeCell ref="CA1:CA3"/>
    <mergeCell ref="BF4:BJ4"/>
    <mergeCell ref="BQ1:BQ3"/>
    <mergeCell ref="BP1:BP3"/>
    <mergeCell ref="AK4:AM4"/>
  </mergeCells>
  <pageMargins left="0.31496062992125984" right="0.31496062992125984" top="1.1417322834645669" bottom="0.9055118110236221" header="0.70866141732283472" footer="0.51181102362204722"/>
  <pageSetup paperSize="9" scale="83" firstPageNumber="62" orientation="landscape" useFirstPageNumber="1" r:id="rId1"/>
  <headerFooter alignWithMargins="0">
    <oddHeader>&amp;C&amp;"Times New Roman,Bold"&amp;12 6.1. SUNDURLIÐUN Á FJÁRFESTINGUM 31.12.2012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6" max="35" man="1"/>
    <brk id="46" max="35" man="1"/>
    <brk id="58" max="35" man="1"/>
    <brk id="68" max="35" man="1"/>
    <brk id="80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100" workbookViewId="0"/>
  </sheetViews>
  <sheetFormatPr defaultRowHeight="15" x14ac:dyDescent="0.25"/>
  <cols>
    <col min="1" max="1" width="40.140625" style="283" bestFit="1" customWidth="1"/>
    <col min="2" max="2" width="15.5703125" style="283" customWidth="1"/>
    <col min="3" max="3" width="12.5703125" style="283" customWidth="1"/>
    <col min="4" max="4" width="11" style="283" bestFit="1" customWidth="1"/>
    <col min="5" max="5" width="9.42578125" style="283" customWidth="1"/>
    <col min="6" max="6" width="10" style="283" customWidth="1"/>
    <col min="7" max="7" width="11" style="283" bestFit="1" customWidth="1"/>
    <col min="8" max="9" width="9.140625" style="283"/>
    <col min="10" max="10" width="15.28515625" style="283" bestFit="1" customWidth="1"/>
    <col min="11" max="11" width="13.85546875" style="283" bestFit="1" customWidth="1"/>
    <col min="12" max="16384" width="9.140625" style="283"/>
  </cols>
  <sheetData>
    <row r="1" spans="1:11" x14ac:dyDescent="0.25">
      <c r="A1" s="3"/>
      <c r="B1" s="976" t="s">
        <v>456</v>
      </c>
      <c r="C1" s="976"/>
      <c r="D1" s="976" t="s">
        <v>182</v>
      </c>
      <c r="E1" s="976" t="s">
        <v>189</v>
      </c>
      <c r="F1" s="976" t="s">
        <v>189</v>
      </c>
      <c r="G1" s="976" t="s">
        <v>189</v>
      </c>
    </row>
    <row r="2" spans="1:11" x14ac:dyDescent="0.25">
      <c r="A2" s="2" t="s">
        <v>64</v>
      </c>
      <c r="B2" s="702">
        <v>41274</v>
      </c>
      <c r="C2" s="702">
        <v>40907</v>
      </c>
      <c r="D2" s="704">
        <v>2012</v>
      </c>
      <c r="E2" s="704">
        <v>2011</v>
      </c>
      <c r="F2" s="704">
        <v>2012</v>
      </c>
      <c r="G2" s="704">
        <v>2011</v>
      </c>
    </row>
    <row r="3" spans="1:11" x14ac:dyDescent="0.25">
      <c r="A3" s="4"/>
      <c r="B3" s="703"/>
      <c r="C3" s="701"/>
      <c r="D3" s="705"/>
      <c r="E3" s="701"/>
      <c r="F3" s="705"/>
      <c r="G3" s="701"/>
    </row>
    <row r="4" spans="1:11" x14ac:dyDescent="0.25">
      <c r="A4" s="297" t="s">
        <v>534</v>
      </c>
      <c r="B4" s="816">
        <v>236153569</v>
      </c>
      <c r="C4" s="816">
        <v>209130324</v>
      </c>
      <c r="D4" s="824">
        <v>13675115</v>
      </c>
      <c r="E4" s="824">
        <v>13946117</v>
      </c>
      <c r="F4" s="824">
        <v>4872334</v>
      </c>
      <c r="G4" s="824">
        <v>6234003</v>
      </c>
    </row>
    <row r="5" spans="1:11" x14ac:dyDescent="0.25">
      <c r="A5" s="3" t="s">
        <v>457</v>
      </c>
      <c r="B5" s="824">
        <v>145914109.06375</v>
      </c>
      <c r="C5" s="824">
        <v>132340614.02500001</v>
      </c>
      <c r="D5" s="824">
        <v>15391411.067399999</v>
      </c>
      <c r="E5" s="824">
        <v>16393940.669000002</v>
      </c>
      <c r="F5" s="824">
        <v>3399502.1384000001</v>
      </c>
      <c r="G5" s="824">
        <f>6644229.488-3625372</f>
        <v>3018857.4879999999</v>
      </c>
    </row>
    <row r="6" spans="1:11" x14ac:dyDescent="0.25">
      <c r="A6" s="472" t="s">
        <v>56</v>
      </c>
      <c r="B6" s="825">
        <v>382067678.06375003</v>
      </c>
      <c r="C6" s="825">
        <v>341470938.02499998</v>
      </c>
      <c r="D6" s="825">
        <v>29066526.067400001</v>
      </c>
      <c r="E6" s="825">
        <v>30340057.669</v>
      </c>
      <c r="F6" s="825">
        <v>8271836.1383999996</v>
      </c>
      <c r="G6" s="825">
        <f>SUM(G4:G5)</f>
        <v>9252860.4879999999</v>
      </c>
      <c r="H6" s="6"/>
      <c r="I6" s="5"/>
    </row>
    <row r="7" spans="1:11" x14ac:dyDescent="0.25">
      <c r="A7" s="298"/>
      <c r="B7" s="820"/>
      <c r="C7" s="829"/>
      <c r="D7" s="821"/>
      <c r="E7" s="829"/>
      <c r="F7" s="829"/>
      <c r="G7" s="821"/>
      <c r="J7" s="1"/>
    </row>
    <row r="8" spans="1:11" x14ac:dyDescent="0.25">
      <c r="A8" s="299" t="s">
        <v>458</v>
      </c>
      <c r="B8" s="830"/>
      <c r="C8" s="833"/>
      <c r="D8" s="829"/>
      <c r="E8" s="829"/>
      <c r="F8" s="829"/>
      <c r="G8" s="829"/>
      <c r="J8" s="1"/>
      <c r="K8" s="236"/>
    </row>
    <row r="9" spans="1:11" x14ac:dyDescent="0.25">
      <c r="A9" s="389" t="s">
        <v>445</v>
      </c>
      <c r="B9" s="830"/>
      <c r="C9" s="827"/>
      <c r="D9" s="829"/>
      <c r="E9" s="829"/>
      <c r="F9" s="824">
        <v>5372105</v>
      </c>
      <c r="G9" s="824">
        <v>7276652</v>
      </c>
      <c r="J9" s="1"/>
      <c r="K9" s="8"/>
    </row>
    <row r="10" spans="1:11" x14ac:dyDescent="0.25">
      <c r="A10" s="390" t="s">
        <v>459</v>
      </c>
      <c r="B10" s="830"/>
      <c r="C10" s="827"/>
      <c r="D10" s="829"/>
      <c r="E10" s="829"/>
      <c r="F10" s="824">
        <v>9049662.0262000002</v>
      </c>
      <c r="G10" s="824">
        <v>16245843.063999999</v>
      </c>
      <c r="H10" s="251"/>
      <c r="J10" s="1"/>
    </row>
    <row r="11" spans="1:11" x14ac:dyDescent="0.25">
      <c r="A11" s="472" t="s">
        <v>56</v>
      </c>
      <c r="B11" s="830"/>
      <c r="C11" s="827"/>
      <c r="D11" s="829"/>
      <c r="E11" s="829"/>
      <c r="F11" s="825">
        <v>14421767.0262</v>
      </c>
      <c r="G11" s="825">
        <v>23522495.063999999</v>
      </c>
      <c r="J11" s="1"/>
    </row>
    <row r="12" spans="1:11" x14ac:dyDescent="0.25">
      <c r="A12" s="300"/>
      <c r="B12" s="830"/>
      <c r="C12" s="827"/>
      <c r="D12" s="829"/>
      <c r="E12" s="829"/>
      <c r="F12" s="829"/>
      <c r="G12" s="829"/>
      <c r="J12" s="1"/>
    </row>
    <row r="13" spans="1:11" x14ac:dyDescent="0.25">
      <c r="A13" s="301" t="s">
        <v>149</v>
      </c>
      <c r="B13" s="831"/>
      <c r="C13" s="828"/>
      <c r="D13" s="828"/>
      <c r="E13" s="819"/>
      <c r="F13" s="828"/>
      <c r="G13" s="828"/>
      <c r="J13" s="1"/>
      <c r="K13" s="236"/>
    </row>
    <row r="14" spans="1:11" x14ac:dyDescent="0.25">
      <c r="A14" s="3" t="s">
        <v>460</v>
      </c>
      <c r="B14" s="824">
        <v>34842430</v>
      </c>
      <c r="C14" s="824">
        <v>29629865</v>
      </c>
      <c r="D14" s="824">
        <v>1830852</v>
      </c>
      <c r="E14" s="824">
        <v>1646824</v>
      </c>
      <c r="F14" s="824">
        <v>177753</v>
      </c>
      <c r="G14" s="824">
        <v>159453</v>
      </c>
      <c r="J14" s="1"/>
      <c r="K14" s="236"/>
    </row>
    <row r="15" spans="1:11" x14ac:dyDescent="0.25">
      <c r="A15" s="3" t="s">
        <v>461</v>
      </c>
      <c r="B15" s="824">
        <v>201311139</v>
      </c>
      <c r="C15" s="824">
        <v>179500459</v>
      </c>
      <c r="D15" s="824">
        <v>11844263</v>
      </c>
      <c r="E15" s="824">
        <v>12299293</v>
      </c>
      <c r="F15" s="824">
        <v>4694581</v>
      </c>
      <c r="G15" s="824">
        <v>6074550</v>
      </c>
      <c r="J15" s="1"/>
      <c r="K15" s="8"/>
    </row>
    <row r="16" spans="1:11" x14ac:dyDescent="0.25">
      <c r="A16" s="302" t="s">
        <v>56</v>
      </c>
      <c r="B16" s="825">
        <v>236153569</v>
      </c>
      <c r="C16" s="825">
        <v>209130324</v>
      </c>
      <c r="D16" s="825">
        <v>13675115</v>
      </c>
      <c r="E16" s="825">
        <v>13946117</v>
      </c>
      <c r="F16" s="825">
        <v>4872334</v>
      </c>
      <c r="G16" s="825">
        <v>6234003</v>
      </c>
      <c r="J16" s="1"/>
    </row>
    <row r="17" spans="1:8" x14ac:dyDescent="0.25">
      <c r="A17" s="3" t="s">
        <v>462</v>
      </c>
      <c r="B17" s="824">
        <v>48848985</v>
      </c>
      <c r="C17" s="824">
        <f>28352265+11737035</f>
        <v>40089300</v>
      </c>
      <c r="D17" s="824">
        <v>3960593</v>
      </c>
      <c r="E17" s="824">
        <v>2732746</v>
      </c>
      <c r="F17" s="821"/>
      <c r="G17" s="820"/>
    </row>
    <row r="18" spans="1:8" x14ac:dyDescent="0.25">
      <c r="A18" s="303"/>
      <c r="B18" s="828"/>
      <c r="C18" s="828"/>
      <c r="D18" s="828"/>
      <c r="E18" s="828"/>
      <c r="F18" s="828"/>
      <c r="G18" s="828"/>
    </row>
    <row r="19" spans="1:8" x14ac:dyDescent="0.25">
      <c r="A19" s="3"/>
      <c r="B19" s="977" t="s">
        <v>456</v>
      </c>
      <c r="C19" s="977"/>
      <c r="D19" s="977"/>
      <c r="E19" s="977"/>
      <c r="F19" s="977"/>
      <c r="G19" s="977"/>
    </row>
    <row r="20" spans="1:8" x14ac:dyDescent="0.25">
      <c r="A20" s="304"/>
      <c r="B20" s="826" t="s">
        <v>568</v>
      </c>
      <c r="C20" s="826" t="s">
        <v>531</v>
      </c>
      <c r="D20" s="826" t="s">
        <v>509</v>
      </c>
      <c r="E20" s="826" t="s">
        <v>463</v>
      </c>
      <c r="F20" s="826" t="s">
        <v>464</v>
      </c>
      <c r="G20" s="826" t="s">
        <v>465</v>
      </c>
      <c r="H20" s="7"/>
    </row>
    <row r="21" spans="1:8" x14ac:dyDescent="0.25">
      <c r="A21" s="301" t="s">
        <v>150</v>
      </c>
      <c r="B21" s="828"/>
      <c r="C21" s="828"/>
      <c r="D21" s="828"/>
      <c r="E21" s="819"/>
      <c r="F21" s="832"/>
      <c r="G21" s="832"/>
    </row>
    <row r="22" spans="1:8" x14ac:dyDescent="0.25">
      <c r="A22" s="305" t="s">
        <v>466</v>
      </c>
      <c r="B22" s="816">
        <v>114694702</v>
      </c>
      <c r="C22" s="816">
        <v>106507987</v>
      </c>
      <c r="D22" s="816">
        <v>91387376.913000003</v>
      </c>
      <c r="E22" s="816">
        <v>81696433</v>
      </c>
      <c r="F22" s="816">
        <v>70324639</v>
      </c>
      <c r="G22" s="824">
        <v>54729980</v>
      </c>
      <c r="H22" s="25"/>
    </row>
    <row r="23" spans="1:8" x14ac:dyDescent="0.25">
      <c r="A23" s="305" t="s">
        <v>467</v>
      </c>
      <c r="B23" s="816">
        <v>3172484.9850000003</v>
      </c>
      <c r="C23" s="816">
        <v>3890438.0249999999</v>
      </c>
      <c r="D23" s="816">
        <v>13994687</v>
      </c>
      <c r="E23" s="816">
        <v>18834756</v>
      </c>
      <c r="F23" s="816">
        <v>16325187</v>
      </c>
      <c r="G23" s="824">
        <v>12963480</v>
      </c>
      <c r="H23" s="25"/>
    </row>
    <row r="24" spans="1:8" x14ac:dyDescent="0.25">
      <c r="A24" s="305" t="s">
        <v>468</v>
      </c>
      <c r="B24" s="816">
        <v>27335554.078749999</v>
      </c>
      <c r="C24" s="816">
        <v>21942189</v>
      </c>
      <c r="D24" s="816">
        <v>18351075</v>
      </c>
      <c r="E24" s="816">
        <v>16407909</v>
      </c>
      <c r="F24" s="816">
        <v>10094461</v>
      </c>
      <c r="G24" s="824">
        <v>5557621</v>
      </c>
      <c r="H24" s="25"/>
    </row>
    <row r="25" spans="1:8" x14ac:dyDescent="0.25">
      <c r="A25" s="306" t="s">
        <v>56</v>
      </c>
      <c r="B25" s="823">
        <v>145202741.06375</v>
      </c>
      <c r="C25" s="823">
        <v>132340614.02500001</v>
      </c>
      <c r="D25" s="823">
        <v>123733138.913</v>
      </c>
      <c r="E25" s="823">
        <v>116939098</v>
      </c>
      <c r="F25" s="823">
        <v>96744287</v>
      </c>
      <c r="G25" s="823">
        <v>73251081</v>
      </c>
      <c r="H25" s="294"/>
    </row>
    <row r="26" spans="1:8" x14ac:dyDescent="0.25">
      <c r="A26" s="4"/>
      <c r="B26" s="807"/>
      <c r="C26" s="821"/>
      <c r="D26" s="828"/>
      <c r="E26" s="820"/>
      <c r="F26" s="828"/>
      <c r="G26" s="828"/>
      <c r="H26" s="4"/>
    </row>
    <row r="27" spans="1:8" x14ac:dyDescent="0.25">
      <c r="A27" s="3" t="s">
        <v>469</v>
      </c>
      <c r="B27" s="816">
        <v>170519</v>
      </c>
      <c r="C27" s="816">
        <v>161464</v>
      </c>
      <c r="D27" s="816">
        <v>152610</v>
      </c>
      <c r="E27" s="816">
        <v>154971</v>
      </c>
      <c r="F27" s="816">
        <v>134957</v>
      </c>
      <c r="G27" s="816">
        <v>122265</v>
      </c>
      <c r="H27" s="3"/>
    </row>
    <row r="28" spans="1:8" x14ac:dyDescent="0.25">
      <c r="A28" s="3" t="s">
        <v>470</v>
      </c>
      <c r="B28" s="816">
        <v>67003.25</v>
      </c>
      <c r="C28" s="816">
        <v>65775</v>
      </c>
      <c r="D28" s="816">
        <v>62251</v>
      </c>
      <c r="E28" s="816">
        <v>63475</v>
      </c>
      <c r="F28" s="816">
        <v>62287</v>
      </c>
      <c r="G28" s="816">
        <v>56997</v>
      </c>
      <c r="H28" s="3"/>
    </row>
    <row r="29" spans="1:8" x14ac:dyDescent="0.25">
      <c r="A29" s="3" t="s">
        <v>471</v>
      </c>
      <c r="B29" s="816">
        <v>1677.3833333333332</v>
      </c>
      <c r="C29" s="816">
        <v>1844</v>
      </c>
      <c r="D29" s="816">
        <v>1722</v>
      </c>
      <c r="E29" s="816">
        <v>4586</v>
      </c>
      <c r="F29" s="816">
        <v>2381</v>
      </c>
      <c r="G29" s="816">
        <v>1227</v>
      </c>
      <c r="H29" s="3"/>
    </row>
    <row r="32" spans="1:8" x14ac:dyDescent="0.25">
      <c r="D32" s="6"/>
      <c r="E32" s="6"/>
    </row>
    <row r="33" spans="4:5" x14ac:dyDescent="0.25">
      <c r="D33" s="6"/>
      <c r="E33" s="307"/>
    </row>
    <row r="34" spans="4:5" x14ac:dyDescent="0.25">
      <c r="D34" s="6"/>
      <c r="E34" s="6"/>
    </row>
  </sheetData>
  <mergeCells count="4">
    <mergeCell ref="F1:G1"/>
    <mergeCell ref="D1:E1"/>
    <mergeCell ref="B1:C1"/>
    <mergeCell ref="B19:G19"/>
  </mergeCells>
  <pageMargins left="0.70866141732283472" right="0.70866141732283472" top="1.1417322834645669" bottom="0.74803149606299213" header="0.70866141732283472" footer="0.43307086614173229"/>
  <pageSetup paperSize="9" scale="86" firstPageNumber="71" orientation="landscape" useFirstPageNumber="1" r:id="rId1"/>
  <headerFooter alignWithMargins="0">
    <oddHeader>&amp;C&amp;"Times New Roman,Bold"&amp;12 7.1 ÞRÓUN SÉREIGNARSPARNAÐAR ÁRIÐ 2012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zoomScaleSheetLayoutView="100" workbookViewId="0"/>
  </sheetViews>
  <sheetFormatPr defaultRowHeight="11.25" x14ac:dyDescent="0.2"/>
  <cols>
    <col min="1" max="1" width="31.7109375" style="11" customWidth="1"/>
    <col min="2" max="2" width="12.28515625" style="11" customWidth="1"/>
    <col min="3" max="3" width="12.5703125" style="11" customWidth="1"/>
    <col min="4" max="4" width="18.42578125" style="11" customWidth="1"/>
    <col min="5" max="5" width="13.42578125" style="16" customWidth="1"/>
    <col min="6" max="6" width="9.140625" style="11"/>
    <col min="7" max="7" width="9.85546875" style="11" bestFit="1" customWidth="1"/>
    <col min="8" max="16384" width="9.140625" style="11"/>
  </cols>
  <sheetData>
    <row r="1" spans="1:5" ht="19.5" customHeight="1" x14ac:dyDescent="0.2">
      <c r="A1" s="366" t="s">
        <v>552</v>
      </c>
      <c r="B1" s="366"/>
      <c r="C1" s="370"/>
      <c r="D1" s="370"/>
      <c r="E1" s="374"/>
    </row>
    <row r="2" spans="1:5" x14ac:dyDescent="0.2">
      <c r="A2" s="366" t="s">
        <v>553</v>
      </c>
      <c r="B2" s="366"/>
      <c r="C2" s="370"/>
      <c r="D2" s="370"/>
      <c r="E2" s="374"/>
    </row>
    <row r="3" spans="1:5" s="370" customFormat="1" x14ac:dyDescent="0.2">
      <c r="A3" s="366" t="s">
        <v>129</v>
      </c>
      <c r="B3" s="366"/>
      <c r="E3" s="374"/>
    </row>
    <row r="4" spans="1:5" x14ac:dyDescent="0.2">
      <c r="A4" s="370"/>
      <c r="B4" s="373"/>
      <c r="C4" s="370"/>
      <c r="D4" s="370"/>
      <c r="E4" s="374"/>
    </row>
    <row r="5" spans="1:5" x14ac:dyDescent="0.2">
      <c r="A5" s="684" t="s">
        <v>445</v>
      </c>
      <c r="B5" s="685" t="s">
        <v>442</v>
      </c>
      <c r="C5" s="685" t="s">
        <v>443</v>
      </c>
      <c r="D5" s="687" t="s">
        <v>449</v>
      </c>
      <c r="E5" s="686" t="s">
        <v>444</v>
      </c>
    </row>
    <row r="6" spans="1:5" x14ac:dyDescent="0.2">
      <c r="A6" s="717" t="s">
        <v>5</v>
      </c>
      <c r="B6" s="726">
        <v>-4723066</v>
      </c>
      <c r="C6" s="726">
        <v>508342</v>
      </c>
      <c r="D6" s="720">
        <v>-4214725</v>
      </c>
      <c r="E6" s="721">
        <v>-3.9E-2</v>
      </c>
    </row>
    <row r="7" spans="1:5" x14ac:dyDescent="0.2">
      <c r="A7" s="717" t="s">
        <v>6</v>
      </c>
      <c r="B7" s="726">
        <v>-2394048</v>
      </c>
      <c r="C7" s="726">
        <v>-114817</v>
      </c>
      <c r="D7" s="720">
        <v>-2508865</v>
      </c>
      <c r="E7" s="721">
        <v>-6.9000000000000006E-2</v>
      </c>
    </row>
    <row r="8" spans="1:5" x14ac:dyDescent="0.2">
      <c r="A8" s="717" t="s">
        <v>7</v>
      </c>
      <c r="B8" s="726">
        <v>-3018400</v>
      </c>
      <c r="C8" s="726">
        <v>-338300</v>
      </c>
      <c r="D8" s="720">
        <v>-3356700</v>
      </c>
      <c r="E8" s="721">
        <v>-0.48399999999999999</v>
      </c>
    </row>
    <row r="9" spans="1:5" x14ac:dyDescent="0.2">
      <c r="A9" s="717" t="s">
        <v>8</v>
      </c>
      <c r="B9" s="726">
        <v>-8699500</v>
      </c>
      <c r="C9" s="726">
        <v>-1274500</v>
      </c>
      <c r="D9" s="720">
        <v>-9974000</v>
      </c>
      <c r="E9" s="721">
        <v>-0.80200000000000005</v>
      </c>
    </row>
    <row r="10" spans="1:5" x14ac:dyDescent="0.2">
      <c r="A10" s="717" t="s">
        <v>523</v>
      </c>
      <c r="B10" s="726">
        <v>-4524042</v>
      </c>
      <c r="C10" s="726">
        <v>0</v>
      </c>
      <c r="D10" s="720">
        <v>-4524042</v>
      </c>
      <c r="E10" s="721">
        <v>-0.997</v>
      </c>
    </row>
    <row r="11" spans="1:5" x14ac:dyDescent="0.2">
      <c r="A11" s="717" t="s">
        <v>10</v>
      </c>
      <c r="B11" s="726">
        <v>-7178364</v>
      </c>
      <c r="C11" s="726">
        <v>-3846062</v>
      </c>
      <c r="D11" s="720">
        <v>-11024426</v>
      </c>
      <c r="E11" s="721">
        <v>-7.0000000000000007E-2</v>
      </c>
    </row>
    <row r="12" spans="1:5" x14ac:dyDescent="0.2">
      <c r="A12" s="717" t="s">
        <v>11</v>
      </c>
      <c r="B12" s="726">
        <v>-459133</v>
      </c>
      <c r="C12" s="726">
        <v>216300</v>
      </c>
      <c r="D12" s="720">
        <v>-242833</v>
      </c>
      <c r="E12" s="721">
        <v>-3.0000000000000001E-3</v>
      </c>
    </row>
    <row r="13" spans="1:5" x14ac:dyDescent="0.2">
      <c r="A13" s="717" t="s">
        <v>12</v>
      </c>
      <c r="B13" s="726">
        <v>-12289417</v>
      </c>
      <c r="C13" s="726">
        <v>-10964977</v>
      </c>
      <c r="D13" s="720">
        <v>-23254394</v>
      </c>
      <c r="E13" s="721">
        <v>-4.3999999999999997E-2</v>
      </c>
    </row>
    <row r="14" spans="1:5" x14ac:dyDescent="0.2">
      <c r="A14" s="717" t="s">
        <v>13</v>
      </c>
      <c r="B14" s="726">
        <v>-125529</v>
      </c>
      <c r="C14" s="726">
        <v>38500</v>
      </c>
      <c r="D14" s="720">
        <v>-87029</v>
      </c>
      <c r="E14" s="721">
        <v>-5.0000000000000001E-3</v>
      </c>
    </row>
    <row r="15" spans="1:5" s="475" customFormat="1" x14ac:dyDescent="0.2">
      <c r="A15" s="717" t="s">
        <v>14</v>
      </c>
      <c r="B15" s="726">
        <v>-4787377</v>
      </c>
      <c r="C15" s="726">
        <v>-191958</v>
      </c>
      <c r="D15" s="720">
        <v>-4979335</v>
      </c>
      <c r="E15" s="721">
        <v>-0.83099999999999996</v>
      </c>
    </row>
    <row r="16" spans="1:5" s="469" customFormat="1" x14ac:dyDescent="0.2">
      <c r="A16" s="717" t="s">
        <v>15</v>
      </c>
      <c r="B16" s="726">
        <v>-4723300</v>
      </c>
      <c r="C16" s="726">
        <v>-554800</v>
      </c>
      <c r="D16" s="720">
        <v>-5278100</v>
      </c>
      <c r="E16" s="721">
        <v>-0.06</v>
      </c>
    </row>
    <row r="17" spans="1:5" s="469" customFormat="1" x14ac:dyDescent="0.2">
      <c r="A17" s="718" t="s">
        <v>313</v>
      </c>
      <c r="B17" s="726">
        <v>-2787300</v>
      </c>
      <c r="C17" s="726">
        <v>-649800</v>
      </c>
      <c r="D17" s="720">
        <v>-3437100</v>
      </c>
      <c r="E17" s="721">
        <v>-7.9000000000000001E-2</v>
      </c>
    </row>
    <row r="18" spans="1:5" s="469" customFormat="1" x14ac:dyDescent="0.2">
      <c r="A18" s="718" t="s">
        <v>314</v>
      </c>
      <c r="B18" s="726">
        <v>-1936000</v>
      </c>
      <c r="C18" s="726">
        <v>95000</v>
      </c>
      <c r="D18" s="720">
        <v>-1841000</v>
      </c>
      <c r="E18" s="721">
        <v>-4.2000000000000003E-2</v>
      </c>
    </row>
    <row r="19" spans="1:5" s="469" customFormat="1" x14ac:dyDescent="0.2">
      <c r="A19" s="717" t="s">
        <v>16</v>
      </c>
      <c r="B19" s="726">
        <v>-631025</v>
      </c>
      <c r="C19" s="726">
        <v>-844642</v>
      </c>
      <c r="D19" s="720">
        <v>-1475667</v>
      </c>
      <c r="E19" s="721">
        <v>-4.5999999999999999E-2</v>
      </c>
    </row>
    <row r="20" spans="1:5" s="475" customFormat="1" x14ac:dyDescent="0.2">
      <c r="A20" s="717" t="s">
        <v>17</v>
      </c>
      <c r="B20" s="726">
        <v>-43035322</v>
      </c>
      <c r="C20" s="726">
        <v>-2521023</v>
      </c>
      <c r="D20" s="720">
        <v>-45556345</v>
      </c>
      <c r="E20" s="721">
        <v>-0.63700000000000001</v>
      </c>
    </row>
    <row r="21" spans="1:5" x14ac:dyDescent="0.2">
      <c r="A21" s="717" t="s">
        <v>18</v>
      </c>
      <c r="B21" s="726">
        <v>-1442639</v>
      </c>
      <c r="C21" s="726">
        <v>-60727</v>
      </c>
      <c r="D21" s="720">
        <v>-1503366</v>
      </c>
      <c r="E21" s="721">
        <v>-0.755</v>
      </c>
    </row>
    <row r="22" spans="1:5" x14ac:dyDescent="0.2">
      <c r="A22" s="717" t="s">
        <v>19</v>
      </c>
      <c r="B22" s="726">
        <v>-309500</v>
      </c>
      <c r="C22" s="726">
        <v>-416000</v>
      </c>
      <c r="D22" s="720">
        <v>-725500</v>
      </c>
      <c r="E22" s="721">
        <v>-6.2E-2</v>
      </c>
    </row>
    <row r="23" spans="1:5" x14ac:dyDescent="0.2">
      <c r="A23" s="717" t="s">
        <v>20</v>
      </c>
      <c r="B23" s="726">
        <v>-4465150</v>
      </c>
      <c r="C23" s="726">
        <v>-1067800</v>
      </c>
      <c r="D23" s="720">
        <v>-5532950</v>
      </c>
      <c r="E23" s="721">
        <v>-0.376</v>
      </c>
    </row>
    <row r="24" spans="1:5" x14ac:dyDescent="0.2">
      <c r="A24" s="717" t="s">
        <v>21</v>
      </c>
      <c r="B24" s="726">
        <v>2755400</v>
      </c>
      <c r="C24" s="726">
        <v>-138300</v>
      </c>
      <c r="D24" s="720">
        <v>2617100</v>
      </c>
      <c r="E24" s="721">
        <v>0.153</v>
      </c>
    </row>
    <row r="25" spans="1:5" x14ac:dyDescent="0.2">
      <c r="A25" s="717" t="s">
        <v>22</v>
      </c>
      <c r="B25" s="726">
        <v>-2012600</v>
      </c>
      <c r="C25" s="726">
        <v>-121900</v>
      </c>
      <c r="D25" s="720">
        <v>-2134500</v>
      </c>
      <c r="E25" s="721">
        <v>-0.78</v>
      </c>
    </row>
    <row r="26" spans="1:5" x14ac:dyDescent="0.2">
      <c r="A26" s="717" t="s">
        <v>23</v>
      </c>
      <c r="B26" s="726">
        <v>-4700676</v>
      </c>
      <c r="C26" s="726">
        <v>-828726</v>
      </c>
      <c r="D26" s="720">
        <v>-5529402</v>
      </c>
      <c r="E26" s="721">
        <v>-0.57799999999999996</v>
      </c>
    </row>
    <row r="27" spans="1:5" x14ac:dyDescent="0.2">
      <c r="A27" s="717" t="s">
        <v>24</v>
      </c>
      <c r="B27" s="726">
        <v>-14520000</v>
      </c>
      <c r="C27" s="726">
        <v>-4387600</v>
      </c>
      <c r="D27" s="720">
        <v>-18907600</v>
      </c>
      <c r="E27" s="721">
        <v>-0.23499999999999999</v>
      </c>
    </row>
    <row r="28" spans="1:5" s="475" customFormat="1" x14ac:dyDescent="0.2">
      <c r="A28" s="717" t="s">
        <v>25</v>
      </c>
      <c r="B28" s="726">
        <v>-369462396</v>
      </c>
      <c r="C28" s="726">
        <v>-80263359</v>
      </c>
      <c r="D28" s="720">
        <v>-449725755</v>
      </c>
      <c r="E28" s="721">
        <v>-0.40600000000000003</v>
      </c>
    </row>
    <row r="29" spans="1:5" x14ac:dyDescent="0.2">
      <c r="A29" s="718" t="s">
        <v>311</v>
      </c>
      <c r="B29" s="726">
        <v>-361869551</v>
      </c>
      <c r="C29" s="726">
        <v>-26947381</v>
      </c>
      <c r="D29" s="720">
        <v>-388816931</v>
      </c>
      <c r="E29" s="721">
        <v>-0.629</v>
      </c>
    </row>
    <row r="30" spans="1:5" s="469" customFormat="1" x14ac:dyDescent="0.2">
      <c r="A30" s="718" t="s">
        <v>312</v>
      </c>
      <c r="B30" s="726">
        <v>-7592845</v>
      </c>
      <c r="C30" s="726">
        <v>-53315979</v>
      </c>
      <c r="D30" s="720">
        <v>-60908824</v>
      </c>
      <c r="E30" s="721">
        <v>-0.125</v>
      </c>
    </row>
    <row r="31" spans="1:5" x14ac:dyDescent="0.2">
      <c r="A31" s="717" t="s">
        <v>26</v>
      </c>
      <c r="B31" s="726">
        <v>-4927500</v>
      </c>
      <c r="C31" s="726">
        <v>-12188400</v>
      </c>
      <c r="D31" s="720">
        <v>-17115900</v>
      </c>
      <c r="E31" s="721">
        <v>-9.7000000000000003E-2</v>
      </c>
    </row>
    <row r="32" spans="1:5" x14ac:dyDescent="0.2">
      <c r="A32" s="718" t="s">
        <v>421</v>
      </c>
      <c r="B32" s="726">
        <v>-4807100</v>
      </c>
      <c r="C32" s="726">
        <v>-13309800</v>
      </c>
      <c r="D32" s="720">
        <v>-18116900</v>
      </c>
      <c r="E32" s="721">
        <v>-0.125</v>
      </c>
    </row>
    <row r="33" spans="1:5" x14ac:dyDescent="0.2">
      <c r="A33" s="718" t="s">
        <v>315</v>
      </c>
      <c r="B33" s="726">
        <v>-120400</v>
      </c>
      <c r="C33" s="726">
        <v>1121400</v>
      </c>
      <c r="D33" s="720">
        <v>1001000</v>
      </c>
      <c r="E33" s="721">
        <v>3.2000000000000001E-2</v>
      </c>
    </row>
    <row r="34" spans="1:5" x14ac:dyDescent="0.2">
      <c r="A34" s="717" t="s">
        <v>27</v>
      </c>
      <c r="B34" s="726">
        <v>-3788706</v>
      </c>
      <c r="C34" s="726">
        <v>-201700</v>
      </c>
      <c r="D34" s="720">
        <v>-3990406</v>
      </c>
      <c r="E34" s="721">
        <v>-0.95399999999999996</v>
      </c>
    </row>
    <row r="35" spans="1:5" x14ac:dyDescent="0.2">
      <c r="A35" s="717" t="s">
        <v>28</v>
      </c>
      <c r="B35" s="719">
        <v>19800</v>
      </c>
      <c r="C35" s="719">
        <v>-19300</v>
      </c>
      <c r="D35" s="720">
        <v>500</v>
      </c>
      <c r="E35" s="721">
        <v>0</v>
      </c>
    </row>
    <row r="36" spans="1:5" x14ac:dyDescent="0.2">
      <c r="A36" s="717" t="s">
        <v>29</v>
      </c>
      <c r="B36" s="719">
        <v>-4071700</v>
      </c>
      <c r="C36" s="719">
        <v>914300</v>
      </c>
      <c r="D36" s="720">
        <v>-3157400</v>
      </c>
      <c r="E36" s="721">
        <v>-4.2000000000000003E-2</v>
      </c>
    </row>
    <row r="37" spans="1:5" x14ac:dyDescent="0.2">
      <c r="A37" s="717" t="s">
        <v>30</v>
      </c>
      <c r="B37" s="719">
        <v>10860515</v>
      </c>
      <c r="C37" s="719">
        <v>-13589504</v>
      </c>
      <c r="D37" s="720">
        <v>-2728989</v>
      </c>
      <c r="E37" s="721">
        <v>-4.0000000000000001E-3</v>
      </c>
    </row>
    <row r="38" spans="1:5" x14ac:dyDescent="0.2">
      <c r="A38" s="717" t="s">
        <v>31</v>
      </c>
      <c r="B38" s="719">
        <v>-2364332</v>
      </c>
      <c r="C38" s="719">
        <v>-1425011</v>
      </c>
      <c r="D38" s="720">
        <v>-3789343</v>
      </c>
      <c r="E38" s="721">
        <v>-7.5999999999999998E-2</v>
      </c>
    </row>
    <row r="39" spans="1:5" x14ac:dyDescent="0.2">
      <c r="A39" s="717" t="s">
        <v>32</v>
      </c>
      <c r="B39" s="719">
        <v>-1987743</v>
      </c>
      <c r="C39" s="719">
        <v>-177380</v>
      </c>
      <c r="D39" s="720">
        <v>-2165123</v>
      </c>
      <c r="E39" s="721">
        <v>-3.9E-2</v>
      </c>
    </row>
    <row r="40" spans="1:5" x14ac:dyDescent="0.2">
      <c r="A40" s="717" t="s">
        <v>33</v>
      </c>
      <c r="B40" s="719">
        <v>-13097522</v>
      </c>
      <c r="C40" s="719">
        <v>528600</v>
      </c>
      <c r="D40" s="720">
        <v>-12568922</v>
      </c>
      <c r="E40" s="721">
        <v>-6.3E-2</v>
      </c>
    </row>
    <row r="41" spans="1:5" x14ac:dyDescent="0.2">
      <c r="A41" s="717" t="s">
        <v>34</v>
      </c>
      <c r="B41" s="719">
        <v>-22111100</v>
      </c>
      <c r="C41" s="719">
        <v>4624470</v>
      </c>
      <c r="D41" s="720">
        <v>-17486630</v>
      </c>
      <c r="E41" s="721">
        <v>-9.7000000000000003E-2</v>
      </c>
    </row>
    <row r="42" spans="1:5" x14ac:dyDescent="0.2">
      <c r="A42" s="717" t="s">
        <v>35</v>
      </c>
      <c r="B42" s="719">
        <v>-8633800</v>
      </c>
      <c r="C42" s="719">
        <v>-600400</v>
      </c>
      <c r="D42" s="720">
        <v>-9234200</v>
      </c>
      <c r="E42" s="721">
        <v>-0.04</v>
      </c>
    </row>
    <row r="43" spans="1:5" s="475" customFormat="1" x14ac:dyDescent="0.2">
      <c r="A43" s="717" t="s">
        <v>36</v>
      </c>
      <c r="B43" s="719">
        <v>-1579451</v>
      </c>
      <c r="C43" s="719">
        <v>-2186012</v>
      </c>
      <c r="D43" s="720">
        <v>-3765463</v>
      </c>
      <c r="E43" s="721">
        <v>-2.5000000000000001E-2</v>
      </c>
    </row>
    <row r="44" spans="1:5" s="469" customFormat="1" ht="12" thickBot="1" x14ac:dyDescent="0.25">
      <c r="A44" s="716" t="s">
        <v>56</v>
      </c>
      <c r="B44" s="724">
        <v>-542427623</v>
      </c>
      <c r="C44" s="723">
        <v>-131492686</v>
      </c>
      <c r="D44" s="722">
        <v>-673920309</v>
      </c>
      <c r="E44" s="725">
        <v>-0.16</v>
      </c>
    </row>
    <row r="45" spans="1:5" ht="15.75" thickTop="1" x14ac:dyDescent="0.25">
      <c r="A45" s="683"/>
      <c r="B45" s="54"/>
      <c r="C45" s="54"/>
      <c r="D45" s="54"/>
      <c r="E45" s="54"/>
    </row>
    <row r="46" spans="1:5" ht="15" x14ac:dyDescent="0.25">
      <c r="A46" s="381"/>
      <c r="B46" s="381"/>
      <c r="C46" s="381"/>
      <c r="D46" s="381"/>
      <c r="E46" s="135"/>
    </row>
    <row r="47" spans="1:5" x14ac:dyDescent="0.2">
      <c r="A47" s="369"/>
      <c r="B47" s="372"/>
      <c r="C47" s="372"/>
      <c r="D47" s="372"/>
      <c r="E47" s="375"/>
    </row>
    <row r="48" spans="1:5" x14ac:dyDescent="0.2">
      <c r="A48" s="369"/>
      <c r="B48" s="372"/>
      <c r="C48" s="372"/>
      <c r="D48" s="372"/>
      <c r="E48" s="375"/>
    </row>
    <row r="49" spans="1:5" x14ac:dyDescent="0.2">
      <c r="A49" s="376"/>
      <c r="B49" s="314"/>
      <c r="C49" s="314"/>
      <c r="D49" s="314"/>
      <c r="E49" s="375"/>
    </row>
    <row r="50" spans="1:5" x14ac:dyDescent="0.2">
      <c r="E50" s="17"/>
    </row>
  </sheetData>
  <pageMargins left="0.70866141732283472" right="0.55118110236220474" top="1.299212598425197" bottom="0.74803149606299213" header="0.82677165354330717" footer="0.31496062992125984"/>
  <pageSetup paperSize="9" scale="86" firstPageNumber="74" orientation="portrait" useFirstPageNumber="1" r:id="rId1"/>
  <headerFooter>
    <oddHeader xml:space="preserve">&amp;C&amp;"Times New Roman,Bold"&amp;12 8.1 TRYGGINGAFRÆÐILEG ATHUGUN ÁRIÐ 2012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zoomScaleNormal="100" zoomScaleSheetLayoutView="100" workbookViewId="0"/>
  </sheetViews>
  <sheetFormatPr defaultRowHeight="11.25" x14ac:dyDescent="0.2"/>
  <cols>
    <col min="1" max="1" width="37" style="11" customWidth="1"/>
    <col min="2" max="2" width="8.7109375" style="11" customWidth="1"/>
    <col min="3" max="3" width="7.85546875" style="11" customWidth="1"/>
    <col min="4" max="4" width="8.140625" style="34" customWidth="1"/>
    <col min="5" max="5" width="9.140625" style="11" customWidth="1"/>
    <col min="6" max="6" width="2.85546875" style="477" customWidth="1"/>
    <col min="7" max="7" width="12.85546875" style="370" bestFit="1" customWidth="1"/>
    <col min="8" max="10" width="9.140625" style="11"/>
    <col min="11" max="12" width="9.5703125" style="11" bestFit="1" customWidth="1"/>
    <col min="13" max="16384" width="9.140625" style="11"/>
  </cols>
  <sheetData>
    <row r="1" spans="1:21" s="240" customFormat="1" x14ac:dyDescent="0.2">
      <c r="A1" s="366" t="s">
        <v>554</v>
      </c>
      <c r="B1" s="370"/>
      <c r="C1" s="370"/>
      <c r="D1" s="370"/>
      <c r="E1" s="370"/>
      <c r="F1" s="477"/>
      <c r="G1" s="370"/>
      <c r="H1" s="370"/>
      <c r="I1" s="370"/>
    </row>
    <row r="2" spans="1:21" s="240" customFormat="1" x14ac:dyDescent="0.2">
      <c r="A2" s="366" t="s">
        <v>521</v>
      </c>
      <c r="B2" s="370"/>
      <c r="C2" s="370"/>
      <c r="D2" s="370"/>
      <c r="E2" s="370"/>
      <c r="F2" s="477"/>
      <c r="G2" s="370"/>
      <c r="H2" s="370"/>
      <c r="I2" s="370"/>
    </row>
    <row r="3" spans="1:21" s="370" customFormat="1" x14ac:dyDescent="0.2">
      <c r="A3" s="689" t="s">
        <v>569</v>
      </c>
      <c r="F3" s="477"/>
    </row>
    <row r="4" spans="1:21" s="370" customFormat="1" x14ac:dyDescent="0.2">
      <c r="A4" s="366"/>
      <c r="F4" s="477"/>
    </row>
    <row r="5" spans="1:21" s="364" customFormat="1" x14ac:dyDescent="0.2">
      <c r="A5" s="366"/>
      <c r="B5" s="370"/>
      <c r="C5" s="370"/>
      <c r="D5" s="370"/>
      <c r="E5" s="370"/>
      <c r="F5" s="477"/>
      <c r="G5" s="370"/>
      <c r="H5" s="370"/>
      <c r="I5" s="370"/>
    </row>
    <row r="6" spans="1:21" ht="23.25" customHeight="1" x14ac:dyDescent="0.2">
      <c r="A6" s="386" t="s">
        <v>574</v>
      </c>
      <c r="B6" s="978" t="s">
        <v>446</v>
      </c>
      <c r="C6" s="978"/>
      <c r="D6" s="978" t="s">
        <v>536</v>
      </c>
      <c r="E6" s="978"/>
      <c r="F6" s="500"/>
      <c r="G6" s="499"/>
      <c r="H6" s="978" t="s">
        <v>516</v>
      </c>
      <c r="I6" s="978"/>
      <c r="K6" s="478"/>
      <c r="L6" s="478"/>
      <c r="P6" s="484"/>
      <c r="Q6" s="484"/>
      <c r="R6" s="478"/>
      <c r="S6" s="478"/>
      <c r="T6" s="478"/>
      <c r="U6" s="484"/>
    </row>
    <row r="7" spans="1:21" x14ac:dyDescent="0.2">
      <c r="A7" s="367" t="s">
        <v>575</v>
      </c>
      <c r="B7" s="480" t="s">
        <v>447</v>
      </c>
      <c r="C7" s="480" t="s">
        <v>448</v>
      </c>
      <c r="D7" s="480" t="s">
        <v>447</v>
      </c>
      <c r="E7" s="480" t="s">
        <v>448</v>
      </c>
      <c r="F7" s="480"/>
      <c r="G7" s="480"/>
      <c r="H7" s="480" t="s">
        <v>447</v>
      </c>
      <c r="I7" s="480" t="s">
        <v>448</v>
      </c>
      <c r="K7" s="478"/>
      <c r="L7" s="477"/>
      <c r="P7" s="484"/>
      <c r="Q7" s="484"/>
      <c r="R7" s="477"/>
      <c r="S7" s="477"/>
      <c r="T7" s="478"/>
      <c r="U7" s="484"/>
    </row>
    <row r="8" spans="1:21" x14ac:dyDescent="0.2">
      <c r="A8" s="815" t="s">
        <v>5</v>
      </c>
      <c r="B8" s="720">
        <v>458</v>
      </c>
      <c r="C8" s="720">
        <v>85</v>
      </c>
      <c r="D8" s="720">
        <v>60197</v>
      </c>
      <c r="E8" s="720">
        <v>5278</v>
      </c>
      <c r="F8" s="688"/>
      <c r="G8" s="481"/>
      <c r="H8" s="720">
        <v>131</v>
      </c>
      <c r="I8" s="720">
        <v>62</v>
      </c>
      <c r="J8" s="491"/>
      <c r="K8" s="478"/>
      <c r="L8" s="478"/>
      <c r="P8" s="484"/>
      <c r="Q8" s="484"/>
      <c r="R8" s="477"/>
      <c r="S8" s="477"/>
      <c r="T8" s="478"/>
      <c r="U8" s="484"/>
    </row>
    <row r="9" spans="1:21" ht="12" customHeight="1" x14ac:dyDescent="0.2">
      <c r="A9" s="815" t="s">
        <v>6</v>
      </c>
      <c r="B9" s="720">
        <v>107</v>
      </c>
      <c r="C9" s="720">
        <v>0</v>
      </c>
      <c r="D9" s="720">
        <v>47589</v>
      </c>
      <c r="E9" s="720">
        <v>0</v>
      </c>
      <c r="F9" s="688"/>
      <c r="G9" s="481"/>
      <c r="H9" s="720">
        <v>445</v>
      </c>
      <c r="I9" s="720">
        <v>0</v>
      </c>
      <c r="J9" s="491"/>
      <c r="K9" s="478"/>
      <c r="L9" s="478"/>
      <c r="P9" s="484"/>
      <c r="Q9" s="484"/>
      <c r="R9" s="477"/>
      <c r="S9" s="477"/>
      <c r="T9" s="478"/>
      <c r="U9" s="484"/>
    </row>
    <row r="10" spans="1:21" x14ac:dyDescent="0.2">
      <c r="A10" s="815" t="s">
        <v>7</v>
      </c>
      <c r="B10" s="720">
        <v>50</v>
      </c>
      <c r="C10" s="720">
        <v>82</v>
      </c>
      <c r="D10" s="720">
        <v>8181</v>
      </c>
      <c r="E10" s="720">
        <v>6216</v>
      </c>
      <c r="F10" s="688"/>
      <c r="G10" s="481"/>
      <c r="H10" s="720">
        <v>164</v>
      </c>
      <c r="I10" s="720">
        <v>76</v>
      </c>
      <c r="J10" s="491"/>
      <c r="K10" s="478"/>
      <c r="L10" s="478"/>
      <c r="P10" s="484"/>
      <c r="Q10" s="484"/>
      <c r="R10" s="477"/>
      <c r="S10" s="477"/>
      <c r="T10" s="478"/>
      <c r="U10" s="484"/>
    </row>
    <row r="11" spans="1:21" x14ac:dyDescent="0.2">
      <c r="A11" s="815" t="s">
        <v>8</v>
      </c>
      <c r="B11" s="720">
        <v>69</v>
      </c>
      <c r="C11" s="720">
        <v>141</v>
      </c>
      <c r="D11" s="720">
        <v>10548</v>
      </c>
      <c r="E11" s="720">
        <v>10581</v>
      </c>
      <c r="F11" s="688"/>
      <c r="G11" s="481"/>
      <c r="H11" s="720">
        <v>153</v>
      </c>
      <c r="I11" s="720">
        <v>75</v>
      </c>
      <c r="J11" s="491"/>
      <c r="K11" s="478"/>
      <c r="L11" s="478"/>
      <c r="P11" s="484"/>
      <c r="Q11" s="484"/>
      <c r="R11" s="478"/>
      <c r="S11" s="478"/>
      <c r="T11" s="478"/>
      <c r="U11" s="484"/>
    </row>
    <row r="12" spans="1:21" x14ac:dyDescent="0.2">
      <c r="A12" s="815" t="s">
        <v>523</v>
      </c>
      <c r="B12" s="720">
        <v>45</v>
      </c>
      <c r="C12" s="720">
        <v>85</v>
      </c>
      <c r="D12" s="720">
        <v>8534</v>
      </c>
      <c r="E12" s="720">
        <v>7389</v>
      </c>
      <c r="F12" s="688"/>
      <c r="G12" s="481"/>
      <c r="H12" s="720">
        <v>190</v>
      </c>
      <c r="I12" s="720">
        <v>87</v>
      </c>
      <c r="J12" s="491"/>
      <c r="K12" s="478"/>
      <c r="L12" s="478"/>
      <c r="P12" s="484"/>
      <c r="Q12" s="484"/>
      <c r="R12" s="477"/>
      <c r="S12" s="477"/>
      <c r="T12" s="478"/>
      <c r="U12" s="484"/>
    </row>
    <row r="13" spans="1:21" x14ac:dyDescent="0.2">
      <c r="A13" s="815" t="s">
        <v>10</v>
      </c>
      <c r="B13" s="720">
        <v>1495</v>
      </c>
      <c r="C13" s="720">
        <v>1829</v>
      </c>
      <c r="D13" s="720">
        <v>66735</v>
      </c>
      <c r="E13" s="720">
        <v>52933</v>
      </c>
      <c r="F13" s="688"/>
      <c r="G13" s="481"/>
      <c r="H13" s="720">
        <v>45</v>
      </c>
      <c r="I13" s="720">
        <v>29</v>
      </c>
      <c r="J13" s="491"/>
      <c r="K13" s="478"/>
      <c r="L13" s="478"/>
      <c r="P13" s="484"/>
      <c r="Q13" s="484"/>
      <c r="R13" s="478"/>
      <c r="S13" s="478"/>
      <c r="T13" s="478"/>
      <c r="U13" s="484"/>
    </row>
    <row r="14" spans="1:21" x14ac:dyDescent="0.2">
      <c r="A14" s="815" t="s">
        <v>11</v>
      </c>
      <c r="B14" s="720">
        <v>204</v>
      </c>
      <c r="C14" s="720">
        <v>116</v>
      </c>
      <c r="D14" s="720">
        <v>6210</v>
      </c>
      <c r="E14" s="720">
        <v>2534</v>
      </c>
      <c r="F14" s="688"/>
      <c r="G14" s="481"/>
      <c r="H14" s="720">
        <v>30</v>
      </c>
      <c r="I14" s="720">
        <v>22</v>
      </c>
      <c r="J14" s="491"/>
      <c r="K14" s="477"/>
      <c r="L14" s="477"/>
      <c r="P14" s="484"/>
      <c r="Q14" s="484"/>
      <c r="R14" s="477"/>
      <c r="S14" s="477"/>
      <c r="T14" s="478"/>
      <c r="U14" s="484"/>
    </row>
    <row r="15" spans="1:21" x14ac:dyDescent="0.2">
      <c r="A15" s="815" t="s">
        <v>12</v>
      </c>
      <c r="B15" s="720">
        <v>4638</v>
      </c>
      <c r="C15" s="720">
        <v>5095</v>
      </c>
      <c r="D15" s="720">
        <v>295887</v>
      </c>
      <c r="E15" s="720">
        <v>157661</v>
      </c>
      <c r="F15" s="688"/>
      <c r="G15" s="481"/>
      <c r="H15" s="720">
        <v>64</v>
      </c>
      <c r="I15" s="720">
        <v>31</v>
      </c>
      <c r="J15" s="491"/>
      <c r="K15" s="478"/>
      <c r="L15" s="478"/>
      <c r="P15" s="484"/>
      <c r="Q15" s="484"/>
      <c r="R15" s="478"/>
      <c r="S15" s="478"/>
      <c r="T15" s="478"/>
      <c r="U15" s="484"/>
    </row>
    <row r="16" spans="1:21" x14ac:dyDescent="0.2">
      <c r="A16" s="815" t="s">
        <v>13</v>
      </c>
      <c r="B16" s="720">
        <v>20</v>
      </c>
      <c r="C16" s="720">
        <v>4</v>
      </c>
      <c r="D16" s="720">
        <v>240</v>
      </c>
      <c r="E16" s="720">
        <v>19</v>
      </c>
      <c r="F16" s="688"/>
      <c r="G16" s="481"/>
      <c r="H16" s="720">
        <v>12</v>
      </c>
      <c r="I16" s="720">
        <v>5</v>
      </c>
      <c r="J16" s="491"/>
      <c r="K16" s="478"/>
      <c r="L16" s="478"/>
      <c r="P16" s="484"/>
      <c r="Q16" s="484"/>
      <c r="R16" s="477"/>
      <c r="S16" s="477"/>
      <c r="T16" s="478"/>
      <c r="U16" s="484"/>
    </row>
    <row r="17" spans="1:21" x14ac:dyDescent="0.2">
      <c r="A17" s="815" t="s">
        <v>14</v>
      </c>
      <c r="B17" s="720">
        <v>56</v>
      </c>
      <c r="C17" s="720">
        <v>120</v>
      </c>
      <c r="D17" s="720">
        <v>6777</v>
      </c>
      <c r="E17" s="720">
        <v>6486</v>
      </c>
      <c r="F17" s="688"/>
      <c r="G17" s="481"/>
      <c r="H17" s="720">
        <v>121</v>
      </c>
      <c r="I17" s="720">
        <v>54</v>
      </c>
      <c r="J17" s="491"/>
      <c r="K17" s="478"/>
      <c r="L17" s="478"/>
      <c r="P17" s="484"/>
      <c r="Q17" s="484"/>
      <c r="R17" s="477"/>
      <c r="S17" s="477"/>
      <c r="T17" s="478"/>
      <c r="U17" s="484"/>
    </row>
    <row r="18" spans="1:21" x14ac:dyDescent="0.2">
      <c r="A18" s="815" t="s">
        <v>15</v>
      </c>
      <c r="B18" s="720">
        <v>290</v>
      </c>
      <c r="C18" s="720">
        <v>390</v>
      </c>
      <c r="D18" s="720">
        <v>78457</v>
      </c>
      <c r="E18" s="720">
        <v>60961</v>
      </c>
      <c r="F18" s="688"/>
      <c r="G18" s="481"/>
      <c r="H18" s="720">
        <v>271</v>
      </c>
      <c r="I18" s="720">
        <v>156</v>
      </c>
      <c r="J18" s="491"/>
      <c r="K18" s="478"/>
      <c r="L18" s="478"/>
      <c r="P18" s="484"/>
      <c r="Q18" s="484"/>
      <c r="R18" s="478"/>
      <c r="S18" s="478"/>
      <c r="T18" s="478"/>
      <c r="U18" s="484"/>
    </row>
    <row r="19" spans="1:21" s="477" customFormat="1" x14ac:dyDescent="0.2">
      <c r="A19" s="815" t="s">
        <v>16</v>
      </c>
      <c r="B19" s="720">
        <v>1576</v>
      </c>
      <c r="C19" s="720">
        <v>1352</v>
      </c>
      <c r="D19" s="720">
        <v>51789</v>
      </c>
      <c r="E19" s="720">
        <v>28473</v>
      </c>
      <c r="F19" s="688"/>
      <c r="G19" s="481"/>
      <c r="H19" s="720">
        <v>33</v>
      </c>
      <c r="I19" s="720">
        <v>21</v>
      </c>
      <c r="J19" s="491"/>
      <c r="K19" s="478"/>
      <c r="L19" s="478"/>
      <c r="P19" s="484"/>
      <c r="Q19" s="484"/>
      <c r="R19" s="478"/>
      <c r="S19" s="478"/>
      <c r="T19" s="478"/>
      <c r="U19" s="484"/>
    </row>
    <row r="20" spans="1:21" x14ac:dyDescent="0.2">
      <c r="A20" s="815" t="s">
        <v>17</v>
      </c>
      <c r="B20" s="720">
        <v>4</v>
      </c>
      <c r="C20" s="720">
        <v>714</v>
      </c>
      <c r="D20" s="720">
        <v>637</v>
      </c>
      <c r="E20" s="720">
        <v>160689</v>
      </c>
      <c r="F20" s="688"/>
      <c r="G20" s="481"/>
      <c r="H20" s="720">
        <v>159</v>
      </c>
      <c r="I20" s="720">
        <v>225</v>
      </c>
      <c r="J20" s="491"/>
      <c r="K20" s="478"/>
      <c r="L20" s="478"/>
      <c r="P20" s="484"/>
      <c r="Q20" s="484"/>
      <c r="R20" s="477"/>
      <c r="S20" s="477"/>
      <c r="T20" s="478"/>
      <c r="U20" s="484"/>
    </row>
    <row r="21" spans="1:21" x14ac:dyDescent="0.2">
      <c r="A21" s="815" t="s">
        <v>18</v>
      </c>
      <c r="B21" s="720">
        <v>13</v>
      </c>
      <c r="C21" s="720">
        <v>29</v>
      </c>
      <c r="D21" s="720">
        <v>2654</v>
      </c>
      <c r="E21" s="720">
        <v>1957</v>
      </c>
      <c r="F21" s="688"/>
      <c r="G21" s="481"/>
      <c r="H21" s="720">
        <v>204</v>
      </c>
      <c r="I21" s="720">
        <v>67</v>
      </c>
      <c r="J21" s="491"/>
      <c r="K21" s="478"/>
      <c r="L21" s="478"/>
      <c r="P21" s="484"/>
      <c r="Q21" s="484"/>
      <c r="R21" s="477"/>
      <c r="S21" s="477"/>
      <c r="T21" s="478"/>
      <c r="U21" s="484"/>
    </row>
    <row r="22" spans="1:21" x14ac:dyDescent="0.2">
      <c r="A22" s="815" t="s">
        <v>19</v>
      </c>
      <c r="B22" s="720">
        <v>186</v>
      </c>
      <c r="C22" s="720">
        <v>173</v>
      </c>
      <c r="D22" s="720">
        <v>4965</v>
      </c>
      <c r="E22" s="720">
        <v>5561</v>
      </c>
      <c r="F22" s="688"/>
      <c r="G22" s="481"/>
      <c r="H22" s="720">
        <v>27</v>
      </c>
      <c r="I22" s="720">
        <v>32</v>
      </c>
      <c r="J22" s="491"/>
      <c r="K22" s="478"/>
      <c r="L22" s="478"/>
      <c r="P22" s="484"/>
      <c r="Q22" s="484"/>
      <c r="R22" s="477"/>
      <c r="S22" s="477"/>
      <c r="T22" s="478"/>
      <c r="U22" s="484"/>
    </row>
    <row r="23" spans="1:21" x14ac:dyDescent="0.2">
      <c r="A23" s="815" t="s">
        <v>20</v>
      </c>
      <c r="B23" s="720">
        <v>122</v>
      </c>
      <c r="C23" s="720">
        <v>147</v>
      </c>
      <c r="D23" s="720">
        <v>18718</v>
      </c>
      <c r="E23" s="720">
        <v>10137</v>
      </c>
      <c r="F23" s="688"/>
      <c r="G23" s="481"/>
      <c r="H23" s="720">
        <v>153</v>
      </c>
      <c r="I23" s="720">
        <v>69</v>
      </c>
      <c r="J23" s="491"/>
      <c r="K23" s="478"/>
      <c r="L23" s="478"/>
      <c r="P23" s="484"/>
      <c r="Q23" s="484"/>
      <c r="R23" s="477"/>
      <c r="S23" s="477"/>
      <c r="T23" s="478"/>
      <c r="U23" s="484"/>
    </row>
    <row r="24" spans="1:21" x14ac:dyDescent="0.2">
      <c r="A24" s="815" t="s">
        <v>21</v>
      </c>
      <c r="B24" s="720">
        <v>82</v>
      </c>
      <c r="C24" s="720">
        <v>155</v>
      </c>
      <c r="D24" s="720">
        <v>26793</v>
      </c>
      <c r="E24" s="720">
        <v>29660</v>
      </c>
      <c r="F24" s="688"/>
      <c r="G24" s="481"/>
      <c r="H24" s="720">
        <v>327</v>
      </c>
      <c r="I24" s="720">
        <v>191</v>
      </c>
      <c r="J24" s="491"/>
      <c r="K24" s="478"/>
      <c r="L24" s="478"/>
      <c r="P24" s="484"/>
      <c r="Q24" s="484"/>
      <c r="R24" s="478"/>
      <c r="S24" s="478"/>
      <c r="T24" s="478"/>
      <c r="U24" s="484"/>
    </row>
    <row r="25" spans="1:21" x14ac:dyDescent="0.2">
      <c r="A25" s="815" t="s">
        <v>22</v>
      </c>
      <c r="B25" s="720">
        <v>26</v>
      </c>
      <c r="C25" s="720">
        <v>31</v>
      </c>
      <c r="D25" s="720">
        <v>3529</v>
      </c>
      <c r="E25" s="720">
        <v>1898</v>
      </c>
      <c r="F25" s="688"/>
      <c r="G25" s="481"/>
      <c r="H25" s="720">
        <v>136</v>
      </c>
      <c r="I25" s="720">
        <v>61</v>
      </c>
      <c r="J25" s="491"/>
      <c r="K25" s="478"/>
      <c r="L25" s="478"/>
      <c r="P25" s="484"/>
      <c r="Q25" s="484"/>
      <c r="R25" s="478"/>
      <c r="S25" s="478"/>
      <c r="T25" s="478"/>
      <c r="U25" s="484"/>
    </row>
    <row r="26" spans="1:21" x14ac:dyDescent="0.2">
      <c r="A26" s="815" t="s">
        <v>23</v>
      </c>
      <c r="B26" s="720">
        <v>51</v>
      </c>
      <c r="C26" s="720">
        <v>140</v>
      </c>
      <c r="D26" s="720">
        <v>5775</v>
      </c>
      <c r="E26" s="720">
        <v>9628</v>
      </c>
      <c r="F26" s="688"/>
      <c r="G26" s="481"/>
      <c r="H26" s="720">
        <v>113</v>
      </c>
      <c r="I26" s="720">
        <v>69</v>
      </c>
      <c r="J26" s="491"/>
      <c r="K26" s="478"/>
      <c r="L26" s="478"/>
      <c r="P26" s="484"/>
      <c r="Q26" s="484"/>
      <c r="R26" s="477"/>
      <c r="S26" s="477"/>
      <c r="T26" s="478"/>
      <c r="U26" s="484"/>
    </row>
    <row r="27" spans="1:21" s="477" customFormat="1" x14ac:dyDescent="0.2">
      <c r="A27" s="815" t="s">
        <v>24</v>
      </c>
      <c r="B27" s="720">
        <v>503</v>
      </c>
      <c r="C27" s="720">
        <v>920</v>
      </c>
      <c r="D27" s="720">
        <v>82360</v>
      </c>
      <c r="E27" s="720">
        <v>82887</v>
      </c>
      <c r="F27" s="688"/>
      <c r="G27" s="481"/>
      <c r="H27" s="720">
        <v>164</v>
      </c>
      <c r="I27" s="720">
        <v>90</v>
      </c>
      <c r="J27" s="491"/>
      <c r="K27" s="478"/>
      <c r="L27" s="478"/>
      <c r="P27" s="484"/>
      <c r="Q27" s="484"/>
      <c r="T27" s="478"/>
      <c r="U27" s="484"/>
    </row>
    <row r="28" spans="1:21" x14ac:dyDescent="0.2">
      <c r="A28" s="815" t="s">
        <v>25</v>
      </c>
      <c r="B28" s="720">
        <v>4672</v>
      </c>
      <c r="C28" s="720">
        <v>6676</v>
      </c>
      <c r="D28" s="720">
        <v>969516</v>
      </c>
      <c r="E28" s="720">
        <v>722624</v>
      </c>
      <c r="F28" s="688"/>
      <c r="G28" s="481"/>
      <c r="H28" s="720">
        <v>208</v>
      </c>
      <c r="I28" s="720">
        <v>108</v>
      </c>
      <c r="J28" s="491"/>
      <c r="K28" s="478"/>
      <c r="L28" s="478"/>
      <c r="P28" s="484"/>
      <c r="Q28" s="484"/>
      <c r="R28" s="477"/>
      <c r="S28" s="477"/>
      <c r="T28" s="478"/>
      <c r="U28" s="484"/>
    </row>
    <row r="29" spans="1:21" x14ac:dyDescent="0.2">
      <c r="A29" s="815" t="s">
        <v>26</v>
      </c>
      <c r="B29" s="720">
        <v>619</v>
      </c>
      <c r="C29" s="720">
        <v>769</v>
      </c>
      <c r="D29" s="720">
        <v>31362</v>
      </c>
      <c r="E29" s="720">
        <v>17191</v>
      </c>
      <c r="F29" s="688"/>
      <c r="G29" s="481"/>
      <c r="H29" s="720">
        <v>51</v>
      </c>
      <c r="I29" s="720">
        <v>22</v>
      </c>
      <c r="J29" s="491"/>
      <c r="K29" s="477"/>
      <c r="L29" s="477"/>
      <c r="P29" s="484"/>
      <c r="Q29" s="484"/>
      <c r="R29" s="477"/>
      <c r="S29" s="477"/>
      <c r="T29" s="478"/>
      <c r="U29" s="484"/>
    </row>
    <row r="30" spans="1:21" x14ac:dyDescent="0.2">
      <c r="A30" s="815" t="s">
        <v>27</v>
      </c>
      <c r="B30" s="720">
        <v>46</v>
      </c>
      <c r="C30" s="720">
        <v>79</v>
      </c>
      <c r="D30" s="720">
        <v>3900</v>
      </c>
      <c r="E30" s="720">
        <v>3285</v>
      </c>
      <c r="F30" s="688"/>
      <c r="G30" s="481"/>
      <c r="H30" s="720">
        <v>85</v>
      </c>
      <c r="I30" s="720">
        <v>42</v>
      </c>
      <c r="J30" s="491"/>
      <c r="K30" s="478"/>
      <c r="L30" s="477"/>
      <c r="P30" s="484"/>
      <c r="Q30" s="484"/>
      <c r="R30" s="477"/>
      <c r="S30" s="477"/>
      <c r="T30" s="478"/>
      <c r="U30" s="484"/>
    </row>
    <row r="31" spans="1:21" x14ac:dyDescent="0.2">
      <c r="A31" s="815" t="s">
        <v>28</v>
      </c>
      <c r="B31" s="720">
        <v>3</v>
      </c>
      <c r="C31" s="720">
        <v>0</v>
      </c>
      <c r="D31" s="720">
        <v>94</v>
      </c>
      <c r="E31" s="720">
        <v>0</v>
      </c>
      <c r="F31" s="688"/>
      <c r="G31" s="481"/>
      <c r="H31" s="720"/>
      <c r="I31" s="720"/>
      <c r="J31" s="491"/>
      <c r="K31" s="478"/>
      <c r="L31" s="478"/>
      <c r="P31" s="484"/>
      <c r="Q31" s="484"/>
      <c r="R31" s="477"/>
      <c r="S31" s="477"/>
      <c r="T31" s="478"/>
      <c r="U31" s="484"/>
    </row>
    <row r="32" spans="1:21" x14ac:dyDescent="0.2">
      <c r="A32" s="815" t="s">
        <v>29</v>
      </c>
      <c r="B32" s="720">
        <v>195</v>
      </c>
      <c r="C32" s="720">
        <v>5</v>
      </c>
      <c r="D32" s="720">
        <v>30650</v>
      </c>
      <c r="E32" s="720">
        <v>294</v>
      </c>
      <c r="F32" s="688"/>
      <c r="G32" s="481"/>
      <c r="H32" s="720">
        <v>157</v>
      </c>
      <c r="I32" s="720">
        <v>59</v>
      </c>
      <c r="J32" s="491"/>
      <c r="K32" s="478"/>
      <c r="L32" s="478"/>
      <c r="P32" s="484"/>
      <c r="Q32" s="484"/>
      <c r="R32" s="478"/>
      <c r="S32" s="478"/>
      <c r="T32" s="478"/>
      <c r="U32" s="484"/>
    </row>
    <row r="33" spans="1:21" x14ac:dyDescent="0.2">
      <c r="A33" s="815" t="s">
        <v>30</v>
      </c>
      <c r="B33" s="720">
        <v>2510</v>
      </c>
      <c r="C33" s="720">
        <v>4453</v>
      </c>
      <c r="D33" s="720">
        <v>239166</v>
      </c>
      <c r="E33" s="720">
        <v>211664</v>
      </c>
      <c r="F33" s="688"/>
      <c r="G33" s="481"/>
      <c r="H33" s="720">
        <v>95</v>
      </c>
      <c r="I33" s="720">
        <v>48</v>
      </c>
      <c r="J33" s="491"/>
      <c r="K33" s="478"/>
      <c r="L33" s="478"/>
      <c r="P33" s="484"/>
      <c r="Q33" s="484"/>
      <c r="R33" s="477"/>
      <c r="S33" s="477"/>
      <c r="T33" s="478"/>
      <c r="U33" s="484"/>
    </row>
    <row r="34" spans="1:21" x14ac:dyDescent="0.2">
      <c r="A34" s="815" t="s">
        <v>31</v>
      </c>
      <c r="B34" s="720">
        <v>532</v>
      </c>
      <c r="C34" s="720">
        <v>425</v>
      </c>
      <c r="D34" s="720">
        <v>30575</v>
      </c>
      <c r="E34" s="720">
        <v>14077</v>
      </c>
      <c r="F34" s="688"/>
      <c r="G34" s="481"/>
      <c r="H34" s="720">
        <v>57</v>
      </c>
      <c r="I34" s="720">
        <v>33</v>
      </c>
      <c r="J34" s="491"/>
      <c r="K34" s="478"/>
      <c r="L34" s="478"/>
      <c r="P34" s="484"/>
      <c r="Q34" s="484"/>
      <c r="R34" s="478"/>
      <c r="S34" s="478"/>
      <c r="T34" s="478"/>
      <c r="U34" s="484"/>
    </row>
    <row r="35" spans="1:21" x14ac:dyDescent="0.2">
      <c r="A35" s="815" t="s">
        <v>32</v>
      </c>
      <c r="B35" s="720">
        <v>483</v>
      </c>
      <c r="C35" s="720">
        <v>287</v>
      </c>
      <c r="D35" s="720">
        <v>40578</v>
      </c>
      <c r="E35" s="720">
        <v>10248</v>
      </c>
      <c r="F35" s="688"/>
      <c r="G35" s="481"/>
      <c r="H35" s="720">
        <v>84</v>
      </c>
      <c r="I35" s="720">
        <v>36</v>
      </c>
      <c r="J35" s="491"/>
      <c r="K35" s="478"/>
      <c r="L35" s="478"/>
      <c r="P35" s="484"/>
      <c r="Q35" s="484"/>
      <c r="R35" s="477"/>
      <c r="S35" s="477"/>
      <c r="T35" s="478"/>
      <c r="U35" s="484"/>
    </row>
    <row r="36" spans="1:21" x14ac:dyDescent="0.2">
      <c r="A36" s="815" t="s">
        <v>33</v>
      </c>
      <c r="B36" s="720">
        <v>3246</v>
      </c>
      <c r="C36" s="720">
        <v>239</v>
      </c>
      <c r="D36" s="720">
        <v>221789</v>
      </c>
      <c r="E36" s="720">
        <v>6744</v>
      </c>
      <c r="F36" s="688"/>
      <c r="G36" s="481"/>
      <c r="H36" s="720">
        <v>68</v>
      </c>
      <c r="I36" s="720">
        <v>28</v>
      </c>
      <c r="J36" s="491"/>
      <c r="K36" s="478"/>
      <c r="L36" s="478"/>
      <c r="P36" s="484"/>
      <c r="Q36" s="484"/>
      <c r="R36" s="478"/>
      <c r="S36" s="478"/>
      <c r="T36" s="478"/>
      <c r="U36" s="484"/>
    </row>
    <row r="37" spans="1:21" x14ac:dyDescent="0.2">
      <c r="A37" s="815" t="s">
        <v>34</v>
      </c>
      <c r="B37" s="720">
        <v>1629</v>
      </c>
      <c r="C37" s="720">
        <v>1197</v>
      </c>
      <c r="D37" s="720">
        <v>132541</v>
      </c>
      <c r="E37" s="720">
        <v>29874</v>
      </c>
      <c r="F37" s="688"/>
      <c r="G37" s="481"/>
      <c r="H37" s="720">
        <v>81</v>
      </c>
      <c r="I37" s="720">
        <v>25</v>
      </c>
      <c r="J37" s="491"/>
      <c r="K37" s="478"/>
      <c r="L37" s="478"/>
      <c r="P37" s="484"/>
      <c r="Q37" s="484"/>
      <c r="R37" s="477"/>
      <c r="S37" s="477"/>
      <c r="T37" s="478"/>
      <c r="U37" s="484"/>
    </row>
    <row r="38" spans="1:21" s="477" customFormat="1" x14ac:dyDescent="0.2">
      <c r="A38" s="815" t="s">
        <v>35</v>
      </c>
      <c r="B38" s="720">
        <v>2009</v>
      </c>
      <c r="C38" s="720">
        <v>2492</v>
      </c>
      <c r="D38" s="720">
        <v>103795</v>
      </c>
      <c r="E38" s="720">
        <v>83258</v>
      </c>
      <c r="F38" s="688"/>
      <c r="G38" s="481"/>
      <c r="H38" s="720">
        <v>52</v>
      </c>
      <c r="I38" s="720">
        <v>33</v>
      </c>
      <c r="J38" s="491"/>
      <c r="K38" s="478"/>
      <c r="L38" s="478"/>
      <c r="P38" s="484"/>
      <c r="Q38" s="484"/>
      <c r="T38" s="478"/>
      <c r="U38" s="484"/>
    </row>
    <row r="39" spans="1:21" x14ac:dyDescent="0.2">
      <c r="A39" s="815" t="s">
        <v>36</v>
      </c>
      <c r="B39" s="720">
        <v>3193</v>
      </c>
      <c r="C39" s="720">
        <v>3195</v>
      </c>
      <c r="D39" s="720">
        <v>105341</v>
      </c>
      <c r="E39" s="720">
        <v>55621</v>
      </c>
      <c r="F39" s="688"/>
      <c r="G39" s="481"/>
      <c r="H39" s="720">
        <v>33</v>
      </c>
      <c r="I39" s="720">
        <v>17</v>
      </c>
      <c r="J39" s="491"/>
      <c r="K39" s="478"/>
      <c r="L39" s="478"/>
      <c r="P39" s="477"/>
    </row>
    <row r="40" spans="1:21" ht="12" thickBot="1" x14ac:dyDescent="0.25">
      <c r="A40" s="716"/>
      <c r="B40" s="391">
        <v>29132</v>
      </c>
      <c r="C40" s="391">
        <v>31425</v>
      </c>
      <c r="D40" s="391">
        <v>2695882</v>
      </c>
      <c r="E40" s="482">
        <v>1795828</v>
      </c>
      <c r="F40" s="501"/>
      <c r="G40" s="502" t="s">
        <v>520</v>
      </c>
      <c r="H40" s="502">
        <v>126</v>
      </c>
      <c r="I40" s="502">
        <v>62</v>
      </c>
    </row>
    <row r="41" spans="1:21" s="381" customFormat="1" ht="12.75" thickTop="1" thickBot="1" x14ac:dyDescent="0.25">
      <c r="A41" s="369"/>
      <c r="B41" s="369"/>
      <c r="C41" s="369"/>
      <c r="D41" s="483"/>
      <c r="E41" s="369"/>
      <c r="F41" s="492"/>
      <c r="G41" s="503" t="s">
        <v>538</v>
      </c>
      <c r="H41" s="503">
        <f>SUMPRODUCT(B8:B39,H8:H39)/B40</f>
        <v>92.615405739393111</v>
      </c>
      <c r="I41" s="503">
        <f>SUMPRODUCT(C8:C39,I8:I39)/C40</f>
        <v>57.081241050119331</v>
      </c>
    </row>
    <row r="42" spans="1:21" s="381" customFormat="1" ht="12" thickTop="1" x14ac:dyDescent="0.2">
      <c r="A42" s="369"/>
      <c r="B42" s="369"/>
      <c r="C42" s="369"/>
      <c r="D42" s="479"/>
      <c r="E42" s="369"/>
      <c r="F42" s="492"/>
      <c r="G42" s="369"/>
      <c r="H42" s="369"/>
      <c r="I42" s="369"/>
    </row>
    <row r="43" spans="1:21" s="381" customFormat="1" x14ac:dyDescent="0.2">
      <c r="A43" s="369"/>
      <c r="B43" s="372"/>
      <c r="C43" s="372"/>
      <c r="D43" s="372"/>
      <c r="E43" s="372"/>
      <c r="F43" s="372"/>
      <c r="G43" s="372"/>
      <c r="H43" s="372"/>
    </row>
    <row r="44" spans="1:21" s="381" customFormat="1" x14ac:dyDescent="0.2">
      <c r="A44" s="369"/>
      <c r="B44" s="372"/>
      <c r="C44" s="372"/>
      <c r="D44" s="372"/>
      <c r="E44" s="372"/>
      <c r="F44" s="372"/>
      <c r="G44" s="372"/>
      <c r="H44" s="372"/>
    </row>
    <row r="45" spans="1:21" s="381" customFormat="1" x14ac:dyDescent="0.2">
      <c r="A45" s="369"/>
      <c r="B45" s="372"/>
      <c r="C45" s="372"/>
      <c r="D45" s="372"/>
      <c r="E45" s="372"/>
      <c r="F45" s="372"/>
      <c r="G45" s="372"/>
      <c r="H45" s="372"/>
    </row>
    <row r="46" spans="1:21" s="381" customFormat="1" x14ac:dyDescent="0.2">
      <c r="A46" s="369"/>
      <c r="B46" s="372"/>
      <c r="C46" s="372"/>
      <c r="D46" s="372"/>
      <c r="E46" s="372"/>
      <c r="F46" s="372"/>
      <c r="G46" s="372"/>
      <c r="H46" s="372"/>
    </row>
    <row r="47" spans="1:21" s="381" customFormat="1" x14ac:dyDescent="0.2">
      <c r="A47" s="377"/>
      <c r="B47" s="372"/>
      <c r="C47" s="372"/>
      <c r="D47" s="372"/>
      <c r="E47" s="372"/>
      <c r="F47" s="372"/>
      <c r="G47" s="372"/>
      <c r="H47" s="372"/>
    </row>
    <row r="48" spans="1:21" s="381" customFormat="1" x14ac:dyDescent="0.2"/>
    <row r="49" s="381" customFormat="1" x14ac:dyDescent="0.2"/>
    <row r="50" s="381" customFormat="1" x14ac:dyDescent="0.2"/>
    <row r="51" s="381" customFormat="1" x14ac:dyDescent="0.2"/>
    <row r="52" s="381" customFormat="1" x14ac:dyDescent="0.2"/>
    <row r="53" s="381" customFormat="1" x14ac:dyDescent="0.2"/>
    <row r="54" s="381" customFormat="1" x14ac:dyDescent="0.2"/>
    <row r="55" s="381" customFormat="1" x14ac:dyDescent="0.2"/>
    <row r="56" s="381" customFormat="1" x14ac:dyDescent="0.2"/>
    <row r="57" s="381" customFormat="1" x14ac:dyDescent="0.2"/>
    <row r="58" s="381" customFormat="1" x14ac:dyDescent="0.2"/>
    <row r="59" s="381" customFormat="1" x14ac:dyDescent="0.2"/>
    <row r="60" s="381" customFormat="1" x14ac:dyDescent="0.2"/>
    <row r="61" s="381" customFormat="1" x14ac:dyDescent="0.2"/>
    <row r="62" s="381" customFormat="1" x14ac:dyDescent="0.2"/>
    <row r="63" s="381" customFormat="1" x14ac:dyDescent="0.2"/>
    <row r="64" s="381" customFormat="1" x14ac:dyDescent="0.2"/>
    <row r="65" s="381" customFormat="1" x14ac:dyDescent="0.2"/>
    <row r="66" s="381" customFormat="1" x14ac:dyDescent="0.2"/>
    <row r="67" s="381" customFormat="1" x14ac:dyDescent="0.2"/>
    <row r="68" s="381" customFormat="1" x14ac:dyDescent="0.2"/>
    <row r="69" s="381" customFormat="1" x14ac:dyDescent="0.2"/>
    <row r="70" s="381" customFormat="1" x14ac:dyDescent="0.2"/>
    <row r="71" s="381" customFormat="1" x14ac:dyDescent="0.2"/>
    <row r="72" s="381" customFormat="1" x14ac:dyDescent="0.2"/>
    <row r="73" s="381" customFormat="1" x14ac:dyDescent="0.2"/>
    <row r="74" s="381" customFormat="1" x14ac:dyDescent="0.2"/>
    <row r="75" s="381" customFormat="1" x14ac:dyDescent="0.2"/>
    <row r="76" s="381" customFormat="1" x14ac:dyDescent="0.2"/>
    <row r="77" s="381" customFormat="1" x14ac:dyDescent="0.2"/>
    <row r="78" s="381" customFormat="1" x14ac:dyDescent="0.2"/>
    <row r="79" s="381" customFormat="1" x14ac:dyDescent="0.2"/>
    <row r="80" s="381" customFormat="1" x14ac:dyDescent="0.2"/>
    <row r="81" s="381" customFormat="1" x14ac:dyDescent="0.2"/>
    <row r="82" s="381" customFormat="1" x14ac:dyDescent="0.2"/>
    <row r="83" s="381" customFormat="1" x14ac:dyDescent="0.2"/>
    <row r="84" s="381" customFormat="1" x14ac:dyDescent="0.2"/>
    <row r="85" s="381" customFormat="1" x14ac:dyDescent="0.2"/>
    <row r="86" s="381" customFormat="1" x14ac:dyDescent="0.2"/>
    <row r="87" s="381" customFormat="1" x14ac:dyDescent="0.2"/>
    <row r="88" s="381" customFormat="1" x14ac:dyDescent="0.2"/>
    <row r="89" s="381" customFormat="1" x14ac:dyDescent="0.2"/>
    <row r="90" s="381" customFormat="1" x14ac:dyDescent="0.2"/>
    <row r="91" s="381" customFormat="1" x14ac:dyDescent="0.2"/>
    <row r="92" s="381" customFormat="1" x14ac:dyDescent="0.2"/>
    <row r="93" s="381" customFormat="1" x14ac:dyDescent="0.2"/>
    <row r="94" s="381" customFormat="1" x14ac:dyDescent="0.2"/>
    <row r="95" s="381" customFormat="1" x14ac:dyDescent="0.2"/>
    <row r="96" s="381" customFormat="1" x14ac:dyDescent="0.2"/>
    <row r="97" s="381" customFormat="1" x14ac:dyDescent="0.2"/>
    <row r="98" s="381" customFormat="1" x14ac:dyDescent="0.2"/>
    <row r="99" s="381" customFormat="1" x14ac:dyDescent="0.2"/>
    <row r="100" s="381" customFormat="1" x14ac:dyDescent="0.2"/>
    <row r="101" s="381" customFormat="1" x14ac:dyDescent="0.2"/>
    <row r="102" s="381" customFormat="1" x14ac:dyDescent="0.2"/>
    <row r="103" s="381" customFormat="1" x14ac:dyDescent="0.2"/>
    <row r="104" s="381" customFormat="1" x14ac:dyDescent="0.2"/>
    <row r="105" s="381" customFormat="1" x14ac:dyDescent="0.2"/>
    <row r="106" s="381" customFormat="1" x14ac:dyDescent="0.2"/>
    <row r="107" s="381" customFormat="1" x14ac:dyDescent="0.2"/>
    <row r="108" s="381" customFormat="1" x14ac:dyDescent="0.2"/>
    <row r="109" s="381" customFormat="1" x14ac:dyDescent="0.2"/>
    <row r="110" s="381" customFormat="1" x14ac:dyDescent="0.2"/>
    <row r="111" s="381" customFormat="1" x14ac:dyDescent="0.2"/>
    <row r="112" s="381" customFormat="1" x14ac:dyDescent="0.2"/>
    <row r="113" s="381" customFormat="1" x14ac:dyDescent="0.2"/>
    <row r="114" s="381" customFormat="1" x14ac:dyDescent="0.2"/>
    <row r="115" s="381" customFormat="1" x14ac:dyDescent="0.2"/>
    <row r="116" s="381" customFormat="1" x14ac:dyDescent="0.2"/>
    <row r="117" s="381" customFormat="1" x14ac:dyDescent="0.2"/>
    <row r="118" s="381" customFormat="1" x14ac:dyDescent="0.2"/>
    <row r="119" s="381" customFormat="1" x14ac:dyDescent="0.2"/>
    <row r="120" s="381" customFormat="1" x14ac:dyDescent="0.2"/>
    <row r="121" s="381" customFormat="1" x14ac:dyDescent="0.2"/>
    <row r="122" s="381" customFormat="1" x14ac:dyDescent="0.2"/>
    <row r="123" s="381" customFormat="1" x14ac:dyDescent="0.2"/>
    <row r="124" s="381" customFormat="1" x14ac:dyDescent="0.2"/>
    <row r="125" s="381" customFormat="1" x14ac:dyDescent="0.2"/>
    <row r="126" s="381" customFormat="1" x14ac:dyDescent="0.2"/>
    <row r="127" s="381" customFormat="1" x14ac:dyDescent="0.2"/>
    <row r="128" s="381" customFormat="1" x14ac:dyDescent="0.2"/>
    <row r="129" s="381" customFormat="1" x14ac:dyDescent="0.2"/>
    <row r="130" s="381" customFormat="1" x14ac:dyDescent="0.2"/>
    <row r="131" s="381" customFormat="1" x14ac:dyDescent="0.2"/>
    <row r="132" s="381" customFormat="1" x14ac:dyDescent="0.2"/>
    <row r="133" s="381" customFormat="1" x14ac:dyDescent="0.2"/>
    <row r="134" s="381" customFormat="1" x14ac:dyDescent="0.2"/>
    <row r="135" s="381" customFormat="1" x14ac:dyDescent="0.2"/>
    <row r="136" s="381" customFormat="1" x14ac:dyDescent="0.2"/>
    <row r="137" s="381" customFormat="1" x14ac:dyDescent="0.2"/>
    <row r="138" s="381" customFormat="1" x14ac:dyDescent="0.2"/>
    <row r="139" s="381" customFormat="1" x14ac:dyDescent="0.2"/>
    <row r="140" s="381" customFormat="1" x14ac:dyDescent="0.2"/>
    <row r="141" s="381" customFormat="1" x14ac:dyDescent="0.2"/>
    <row r="142" s="381" customFormat="1" x14ac:dyDescent="0.2"/>
    <row r="143" s="381" customFormat="1" x14ac:dyDescent="0.2"/>
    <row r="144" s="381" customFormat="1" x14ac:dyDescent="0.2"/>
    <row r="145" s="381" customFormat="1" x14ac:dyDescent="0.2"/>
    <row r="146" s="381" customFormat="1" x14ac:dyDescent="0.2"/>
    <row r="147" s="381" customFormat="1" x14ac:dyDescent="0.2"/>
    <row r="148" s="381" customFormat="1" x14ac:dyDescent="0.2"/>
    <row r="149" s="381" customFormat="1" x14ac:dyDescent="0.2"/>
    <row r="150" s="381" customFormat="1" x14ac:dyDescent="0.2"/>
    <row r="151" s="381" customFormat="1" x14ac:dyDescent="0.2"/>
    <row r="152" s="381" customFormat="1" x14ac:dyDescent="0.2"/>
  </sheetData>
  <mergeCells count="3">
    <mergeCell ref="B6:C6"/>
    <mergeCell ref="D6:E6"/>
    <mergeCell ref="H6:I6"/>
  </mergeCells>
  <pageMargins left="0.70866141732283472" right="0.70866141732283472" top="1.3779527559055118" bottom="0.74803149606299213" header="0.82677165354330717" footer="0.31496062992125984"/>
  <pageSetup paperSize="9" scale="83" firstPageNumber="75" orientation="portrait" useFirstPageNumber="1" r:id="rId1"/>
  <headerFooter>
    <oddHeader xml:space="preserve">&amp;C&amp;"Times New Roman,Bold"&amp;12 8.2 LÍFEYRISÞEGAR OG LÍFEYRISGREIÐSLUR ÁRIÐ 2012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/>
  </sheetViews>
  <sheetFormatPr defaultRowHeight="11.25" x14ac:dyDescent="0.2"/>
  <cols>
    <col min="1" max="1" width="36.140625" style="397" customWidth="1"/>
    <col min="2" max="3" width="9.28515625" style="397" bestFit="1" customWidth="1"/>
    <col min="4" max="4" width="2.140625" style="397" customWidth="1"/>
    <col min="5" max="6" width="10.5703125" style="397" bestFit="1" customWidth="1"/>
    <col min="7" max="7" width="2.7109375" style="504" customWidth="1"/>
    <col min="8" max="8" width="12.85546875" style="397" bestFit="1" customWidth="1"/>
    <col min="9" max="9" width="8.5703125" style="397" customWidth="1"/>
    <col min="10" max="10" width="9.42578125" style="397" customWidth="1"/>
    <col min="11" max="11" width="2.140625" style="397" customWidth="1"/>
    <col min="12" max="13" width="9.28515625" style="397" bestFit="1" customWidth="1"/>
    <col min="14" max="14" width="2" style="397" customWidth="1"/>
    <col min="15" max="15" width="7" style="397" customWidth="1"/>
    <col min="16" max="16384" width="9.140625" style="397"/>
  </cols>
  <sheetData>
    <row r="1" spans="1:16" x14ac:dyDescent="0.2">
      <c r="A1" s="397" t="s">
        <v>555</v>
      </c>
    </row>
    <row r="2" spans="1:16" x14ac:dyDescent="0.2">
      <c r="A2" s="397" t="s">
        <v>517</v>
      </c>
    </row>
    <row r="3" spans="1:16" x14ac:dyDescent="0.2">
      <c r="A3" s="397" t="s">
        <v>570</v>
      </c>
    </row>
    <row r="4" spans="1:16" ht="42.75" x14ac:dyDescent="0.2">
      <c r="A4" s="398" t="s">
        <v>572</v>
      </c>
      <c r="B4" s="398" t="s">
        <v>522</v>
      </c>
      <c r="C4" s="398"/>
      <c r="D4" s="398"/>
      <c r="E4" s="962" t="s">
        <v>510</v>
      </c>
      <c r="F4" s="962"/>
      <c r="G4" s="505"/>
      <c r="H4" s="398"/>
      <c r="I4" s="488" t="s">
        <v>524</v>
      </c>
      <c r="J4" s="399"/>
      <c r="K4" s="398"/>
      <c r="L4" s="979" t="s">
        <v>573</v>
      </c>
      <c r="M4" s="979"/>
      <c r="N4" s="398"/>
      <c r="O4" s="395" t="s">
        <v>511</v>
      </c>
    </row>
    <row r="5" spans="1:16" x14ac:dyDescent="0.2">
      <c r="A5" s="398"/>
      <c r="B5" s="497" t="s">
        <v>447</v>
      </c>
      <c r="C5" s="497" t="s">
        <v>448</v>
      </c>
      <c r="D5" s="497"/>
      <c r="E5" s="497" t="s">
        <v>447</v>
      </c>
      <c r="F5" s="497" t="s">
        <v>448</v>
      </c>
      <c r="G5" s="505"/>
      <c r="H5" s="497"/>
      <c r="I5" s="330" t="s">
        <v>447</v>
      </c>
      <c r="J5" s="330" t="s">
        <v>448</v>
      </c>
      <c r="K5" s="497"/>
      <c r="L5" s="497" t="s">
        <v>447</v>
      </c>
      <c r="M5" s="497" t="s">
        <v>448</v>
      </c>
      <c r="N5" s="497"/>
      <c r="O5" s="497"/>
    </row>
    <row r="6" spans="1:16" x14ac:dyDescent="0.2">
      <c r="A6" s="808" t="s">
        <v>5</v>
      </c>
      <c r="B6" s="810">
        <v>5328</v>
      </c>
      <c r="C6" s="810">
        <v>3543</v>
      </c>
      <c r="D6" s="818"/>
      <c r="E6" s="810">
        <v>2249980</v>
      </c>
      <c r="F6" s="810">
        <v>869493</v>
      </c>
      <c r="G6" s="506"/>
      <c r="H6" s="421"/>
      <c r="I6" s="810">
        <v>422</v>
      </c>
      <c r="J6" s="810">
        <v>245</v>
      </c>
      <c r="K6" s="421"/>
      <c r="L6" s="810">
        <v>5279</v>
      </c>
      <c r="M6" s="810">
        <v>3068</v>
      </c>
      <c r="O6" s="493">
        <v>0.08</v>
      </c>
      <c r="P6" s="489"/>
    </row>
    <row r="7" spans="1:16" x14ac:dyDescent="0.2">
      <c r="A7" s="808" t="s">
        <v>6</v>
      </c>
      <c r="B7" s="810">
        <v>531</v>
      </c>
      <c r="C7" s="810">
        <v>40</v>
      </c>
      <c r="D7" s="818"/>
      <c r="E7" s="810">
        <v>993619</v>
      </c>
      <c r="F7" s="810">
        <v>44627</v>
      </c>
      <c r="G7" s="506"/>
      <c r="H7" s="421"/>
      <c r="I7" s="810">
        <v>1871</v>
      </c>
      <c r="J7" s="810">
        <v>1116</v>
      </c>
      <c r="K7" s="421"/>
      <c r="L7" s="810">
        <v>9422</v>
      </c>
      <c r="M7" s="810">
        <v>5618</v>
      </c>
      <c r="O7" s="493">
        <v>0.19900000000000001</v>
      </c>
      <c r="P7" s="489"/>
    </row>
    <row r="8" spans="1:16" x14ac:dyDescent="0.2">
      <c r="A8" s="808" t="s">
        <v>7</v>
      </c>
      <c r="B8" s="810">
        <v>10</v>
      </c>
      <c r="C8" s="810">
        <v>31</v>
      </c>
      <c r="D8" s="818"/>
      <c r="E8" s="810">
        <v>6729</v>
      </c>
      <c r="F8" s="810">
        <v>17478</v>
      </c>
      <c r="G8" s="506"/>
      <c r="H8" s="421"/>
      <c r="I8" s="810">
        <v>673</v>
      </c>
      <c r="J8" s="810">
        <v>564</v>
      </c>
      <c r="K8" s="421"/>
      <c r="L8" s="810">
        <v>5607</v>
      </c>
      <c r="M8" s="810">
        <v>4698</v>
      </c>
      <c r="O8" s="493">
        <v>0.12</v>
      </c>
      <c r="P8" s="489"/>
    </row>
    <row r="9" spans="1:16" x14ac:dyDescent="0.2">
      <c r="A9" s="808" t="s">
        <v>8</v>
      </c>
      <c r="B9" s="810">
        <v>44</v>
      </c>
      <c r="C9" s="810">
        <v>87</v>
      </c>
      <c r="D9" s="818"/>
      <c r="E9" s="810">
        <v>21280</v>
      </c>
      <c r="F9" s="810">
        <v>33155</v>
      </c>
      <c r="G9" s="506"/>
      <c r="H9" s="421"/>
      <c r="I9" s="810">
        <v>484</v>
      </c>
      <c r="J9" s="810">
        <v>381</v>
      </c>
      <c r="K9" s="421"/>
      <c r="L9" s="810">
        <v>4030</v>
      </c>
      <c r="M9" s="810">
        <v>3176</v>
      </c>
      <c r="O9" s="493">
        <v>0.12</v>
      </c>
      <c r="P9" s="489"/>
    </row>
    <row r="10" spans="1:16" x14ac:dyDescent="0.2">
      <c r="A10" s="808" t="s">
        <v>523</v>
      </c>
      <c r="B10" s="810">
        <v>0</v>
      </c>
      <c r="C10" s="810">
        <v>0</v>
      </c>
      <c r="D10" s="818"/>
      <c r="E10" s="810">
        <v>0</v>
      </c>
      <c r="F10" s="810">
        <v>0</v>
      </c>
      <c r="G10" s="506"/>
      <c r="H10" s="421"/>
      <c r="I10" s="810"/>
      <c r="J10" s="810"/>
      <c r="K10" s="421"/>
      <c r="L10" s="810" t="s">
        <v>129</v>
      </c>
      <c r="M10" s="810" t="s">
        <v>129</v>
      </c>
      <c r="O10" s="493"/>
      <c r="P10" s="489"/>
    </row>
    <row r="11" spans="1:16" x14ac:dyDescent="0.2">
      <c r="A11" s="808" t="s">
        <v>10</v>
      </c>
      <c r="B11" s="810">
        <v>7529</v>
      </c>
      <c r="C11" s="810">
        <v>6588</v>
      </c>
      <c r="D11" s="818"/>
      <c r="E11" s="810">
        <v>2352031</v>
      </c>
      <c r="F11" s="810">
        <v>1442964</v>
      </c>
      <c r="G11" s="506"/>
      <c r="H11" s="421"/>
      <c r="I11" s="810">
        <v>312</v>
      </c>
      <c r="J11" s="810">
        <v>219</v>
      </c>
      <c r="K11" s="421"/>
      <c r="L11" s="810">
        <v>2603</v>
      </c>
      <c r="M11" s="810">
        <v>1825</v>
      </c>
      <c r="O11" s="493">
        <v>0.12</v>
      </c>
      <c r="P11" s="489"/>
    </row>
    <row r="12" spans="1:16" x14ac:dyDescent="0.2">
      <c r="A12" s="808" t="s">
        <v>11</v>
      </c>
      <c r="B12" s="810">
        <v>8412</v>
      </c>
      <c r="C12" s="810">
        <v>4809</v>
      </c>
      <c r="D12" s="818"/>
      <c r="E12" s="810">
        <v>2247410</v>
      </c>
      <c r="F12" s="810">
        <v>918885</v>
      </c>
      <c r="G12" s="506"/>
      <c r="H12" s="421"/>
      <c r="I12" s="810">
        <v>267</v>
      </c>
      <c r="J12" s="810">
        <v>191</v>
      </c>
      <c r="K12" s="421"/>
      <c r="L12" s="810">
        <v>3331</v>
      </c>
      <c r="M12" s="810">
        <v>2382</v>
      </c>
      <c r="O12" s="493">
        <v>0.08</v>
      </c>
      <c r="P12" s="489"/>
    </row>
    <row r="13" spans="1:16" x14ac:dyDescent="0.2">
      <c r="A13" s="808" t="s">
        <v>12</v>
      </c>
      <c r="B13" s="810">
        <v>20237</v>
      </c>
      <c r="C13" s="810">
        <v>16480</v>
      </c>
      <c r="D13" s="818"/>
      <c r="E13" s="810">
        <v>7754626</v>
      </c>
      <c r="F13" s="810">
        <v>3385097</v>
      </c>
      <c r="G13" s="506"/>
      <c r="H13" s="421"/>
      <c r="I13" s="810">
        <v>383</v>
      </c>
      <c r="J13" s="810">
        <v>205</v>
      </c>
      <c r="K13" s="421"/>
      <c r="L13" s="810">
        <v>3046</v>
      </c>
      <c r="M13" s="810">
        <v>1633</v>
      </c>
      <c r="O13" s="493">
        <v>0.126</v>
      </c>
      <c r="P13" s="489"/>
    </row>
    <row r="14" spans="1:16" x14ac:dyDescent="0.2">
      <c r="A14" s="808" t="s">
        <v>13</v>
      </c>
      <c r="B14" s="810">
        <v>1773</v>
      </c>
      <c r="C14" s="810">
        <v>770</v>
      </c>
      <c r="D14" s="818"/>
      <c r="E14" s="810">
        <v>441272</v>
      </c>
      <c r="F14" s="810">
        <v>140306</v>
      </c>
      <c r="G14" s="506"/>
      <c r="H14" s="421"/>
      <c r="I14" s="810">
        <v>249</v>
      </c>
      <c r="J14" s="810">
        <v>182</v>
      </c>
      <c r="K14" s="421"/>
      <c r="L14" s="810">
        <v>4366</v>
      </c>
      <c r="M14" s="810">
        <v>3197</v>
      </c>
      <c r="O14" s="493">
        <v>5.7000000000000002E-2</v>
      </c>
      <c r="P14" s="489"/>
    </row>
    <row r="15" spans="1:16" x14ac:dyDescent="0.2">
      <c r="A15" s="808" t="s">
        <v>14</v>
      </c>
      <c r="B15" s="810">
        <v>10</v>
      </c>
      <c r="C15" s="810">
        <v>37</v>
      </c>
      <c r="D15" s="818"/>
      <c r="E15" s="810">
        <v>4822</v>
      </c>
      <c r="F15" s="810">
        <v>11720</v>
      </c>
      <c r="G15" s="506"/>
      <c r="H15" s="421"/>
      <c r="I15" s="810">
        <v>482</v>
      </c>
      <c r="J15" s="810">
        <v>317</v>
      </c>
      <c r="K15" s="421"/>
      <c r="L15" s="810">
        <v>4018</v>
      </c>
      <c r="M15" s="810">
        <v>2640</v>
      </c>
      <c r="O15" s="493">
        <v>0.12</v>
      </c>
      <c r="P15" s="489"/>
    </row>
    <row r="16" spans="1:16" s="456" customFormat="1" x14ac:dyDescent="0.2">
      <c r="A16" s="808" t="s">
        <v>15</v>
      </c>
      <c r="B16" s="810">
        <v>1218</v>
      </c>
      <c r="C16" s="810">
        <v>1465</v>
      </c>
      <c r="D16" s="818"/>
      <c r="E16" s="810">
        <v>893353</v>
      </c>
      <c r="F16" s="810">
        <v>784625</v>
      </c>
      <c r="G16" s="506"/>
      <c r="H16" s="421"/>
      <c r="I16" s="810">
        <v>733</v>
      </c>
      <c r="J16" s="810">
        <v>536</v>
      </c>
      <c r="K16" s="421"/>
      <c r="L16" s="810">
        <v>6112</v>
      </c>
      <c r="M16" s="810">
        <v>4463</v>
      </c>
      <c r="O16" s="493">
        <v>0.12</v>
      </c>
      <c r="P16" s="489"/>
    </row>
    <row r="17" spans="1:16" x14ac:dyDescent="0.2">
      <c r="A17" s="808" t="s">
        <v>16</v>
      </c>
      <c r="B17" s="810">
        <v>1602</v>
      </c>
      <c r="C17" s="810">
        <v>962</v>
      </c>
      <c r="D17" s="818"/>
      <c r="E17" s="810">
        <v>263936</v>
      </c>
      <c r="F17" s="810">
        <v>157281</v>
      </c>
      <c r="G17" s="506"/>
      <c r="H17" s="421"/>
      <c r="I17" s="810">
        <v>165</v>
      </c>
      <c r="J17" s="810">
        <v>163</v>
      </c>
      <c r="K17" s="421"/>
      <c r="L17" s="810">
        <v>1373</v>
      </c>
      <c r="M17" s="810">
        <v>1362</v>
      </c>
      <c r="O17" s="493">
        <v>0.12</v>
      </c>
      <c r="P17" s="489"/>
    </row>
    <row r="18" spans="1:16" x14ac:dyDescent="0.2">
      <c r="A18" s="808" t="s">
        <v>17</v>
      </c>
      <c r="B18" s="810">
        <v>8</v>
      </c>
      <c r="C18" s="810">
        <v>383</v>
      </c>
      <c r="D18" s="818"/>
      <c r="E18" s="810">
        <v>4302</v>
      </c>
      <c r="F18" s="810">
        <v>193948</v>
      </c>
      <c r="G18" s="506"/>
      <c r="H18" s="421"/>
      <c r="I18" s="810">
        <v>538</v>
      </c>
      <c r="J18" s="810">
        <v>506</v>
      </c>
      <c r="K18" s="421"/>
      <c r="L18" s="810">
        <v>4482</v>
      </c>
      <c r="M18" s="810">
        <v>4220</v>
      </c>
      <c r="O18" s="493">
        <v>0.12</v>
      </c>
      <c r="P18" s="489"/>
    </row>
    <row r="19" spans="1:16" x14ac:dyDescent="0.2">
      <c r="A19" s="808" t="s">
        <v>18</v>
      </c>
      <c r="B19" s="810">
        <v>5</v>
      </c>
      <c r="C19" s="810">
        <v>4</v>
      </c>
      <c r="D19" s="818"/>
      <c r="E19" s="810">
        <v>2734</v>
      </c>
      <c r="F19" s="810">
        <v>1930</v>
      </c>
      <c r="G19" s="506"/>
      <c r="H19" s="421"/>
      <c r="I19" s="810">
        <v>547</v>
      </c>
      <c r="J19" s="810">
        <v>483</v>
      </c>
      <c r="K19" s="421"/>
      <c r="L19" s="810">
        <v>4557</v>
      </c>
      <c r="M19" s="810">
        <v>4021</v>
      </c>
      <c r="O19" s="493">
        <v>0.12</v>
      </c>
      <c r="P19" s="489"/>
    </row>
    <row r="20" spans="1:16" x14ac:dyDescent="0.2">
      <c r="A20" s="808" t="s">
        <v>19</v>
      </c>
      <c r="B20" s="810">
        <v>615</v>
      </c>
      <c r="C20" s="810">
        <v>568</v>
      </c>
      <c r="D20" s="818"/>
      <c r="E20" s="810">
        <v>141578</v>
      </c>
      <c r="F20" s="810">
        <v>113844</v>
      </c>
      <c r="G20" s="506"/>
      <c r="H20" s="421"/>
      <c r="I20" s="810">
        <v>230</v>
      </c>
      <c r="J20" s="810">
        <v>200</v>
      </c>
      <c r="K20" s="421"/>
      <c r="L20" s="810">
        <v>1918</v>
      </c>
      <c r="M20" s="810">
        <v>1670</v>
      </c>
      <c r="O20" s="493">
        <v>0.12</v>
      </c>
      <c r="P20" s="489"/>
    </row>
    <row r="21" spans="1:16" x14ac:dyDescent="0.2">
      <c r="A21" s="808" t="s">
        <v>20</v>
      </c>
      <c r="B21" s="810">
        <v>48</v>
      </c>
      <c r="C21" s="810">
        <v>84</v>
      </c>
      <c r="D21" s="818"/>
      <c r="E21" s="810">
        <v>23127</v>
      </c>
      <c r="F21" s="810">
        <v>40742</v>
      </c>
      <c r="G21" s="506"/>
      <c r="H21" s="421"/>
      <c r="I21" s="810">
        <v>482</v>
      </c>
      <c r="J21" s="810">
        <v>485</v>
      </c>
      <c r="K21" s="421"/>
      <c r="L21" s="810">
        <v>4015</v>
      </c>
      <c r="M21" s="810">
        <v>4042</v>
      </c>
      <c r="O21" s="493">
        <v>0.12</v>
      </c>
      <c r="P21" s="489"/>
    </row>
    <row r="22" spans="1:16" x14ac:dyDescent="0.2">
      <c r="A22" s="808" t="s">
        <v>21</v>
      </c>
      <c r="B22" s="810">
        <v>10</v>
      </c>
      <c r="C22" s="810">
        <v>63</v>
      </c>
      <c r="D22" s="818"/>
      <c r="E22" s="810">
        <v>9471</v>
      </c>
      <c r="F22" s="810">
        <v>47495</v>
      </c>
      <c r="G22" s="506"/>
      <c r="H22" s="421"/>
      <c r="I22" s="810">
        <v>947</v>
      </c>
      <c r="J22" s="810">
        <v>754</v>
      </c>
      <c r="K22" s="421"/>
      <c r="L22" s="810">
        <v>5261</v>
      </c>
      <c r="M22" s="810">
        <v>4188</v>
      </c>
      <c r="O22" s="493">
        <v>0.18</v>
      </c>
      <c r="P22" s="489"/>
    </row>
    <row r="23" spans="1:16" x14ac:dyDescent="0.2">
      <c r="A23" s="808" t="s">
        <v>22</v>
      </c>
      <c r="B23" s="810">
        <v>10</v>
      </c>
      <c r="C23" s="810">
        <v>7</v>
      </c>
      <c r="D23" s="818"/>
      <c r="E23" s="810">
        <v>4802</v>
      </c>
      <c r="F23" s="810">
        <v>2423</v>
      </c>
      <c r="G23" s="506"/>
      <c r="H23" s="421"/>
      <c r="I23" s="810">
        <v>480</v>
      </c>
      <c r="J23" s="810">
        <v>346</v>
      </c>
      <c r="K23" s="421"/>
      <c r="L23" s="810">
        <v>4001</v>
      </c>
      <c r="M23" s="810">
        <v>2884</v>
      </c>
      <c r="O23" s="493">
        <v>0.12</v>
      </c>
      <c r="P23" s="489"/>
    </row>
    <row r="24" spans="1:16" x14ac:dyDescent="0.2">
      <c r="A24" s="808" t="s">
        <v>23</v>
      </c>
      <c r="B24" s="810">
        <v>15</v>
      </c>
      <c r="C24" s="810">
        <v>109</v>
      </c>
      <c r="D24" s="818"/>
      <c r="E24" s="810">
        <v>10103</v>
      </c>
      <c r="F24" s="810">
        <v>52735</v>
      </c>
      <c r="G24" s="506"/>
      <c r="H24" s="421"/>
      <c r="I24" s="810">
        <v>674</v>
      </c>
      <c r="J24" s="810">
        <v>484</v>
      </c>
      <c r="K24" s="421"/>
      <c r="L24" s="810">
        <v>5613</v>
      </c>
      <c r="M24" s="810">
        <v>4032</v>
      </c>
      <c r="O24" s="493">
        <v>0.12</v>
      </c>
      <c r="P24" s="489"/>
    </row>
    <row r="25" spans="1:16" s="456" customFormat="1" x14ac:dyDescent="0.2">
      <c r="A25" s="808" t="s">
        <v>24</v>
      </c>
      <c r="B25" s="810">
        <v>190</v>
      </c>
      <c r="C25" s="810">
        <v>460</v>
      </c>
      <c r="D25" s="818"/>
      <c r="E25" s="810">
        <v>104348</v>
      </c>
      <c r="F25" s="810">
        <v>222989</v>
      </c>
      <c r="G25" s="506"/>
      <c r="H25" s="421"/>
      <c r="I25" s="810">
        <v>549</v>
      </c>
      <c r="J25" s="810">
        <v>485</v>
      </c>
      <c r="K25" s="421"/>
      <c r="L25" s="810">
        <v>4577</v>
      </c>
      <c r="M25" s="810">
        <v>4040</v>
      </c>
      <c r="O25" s="493">
        <v>0.12</v>
      </c>
      <c r="P25" s="489"/>
    </row>
    <row r="26" spans="1:16" x14ac:dyDescent="0.2">
      <c r="A26" s="808" t="s">
        <v>25</v>
      </c>
      <c r="B26" s="810">
        <v>9226</v>
      </c>
      <c r="C26" s="810">
        <v>20780</v>
      </c>
      <c r="D26" s="818"/>
      <c r="E26" s="810">
        <v>6925738</v>
      </c>
      <c r="F26" s="810">
        <v>12161687</v>
      </c>
      <c r="G26" s="506"/>
      <c r="H26" s="421"/>
      <c r="I26" s="810">
        <v>751</v>
      </c>
      <c r="J26" s="810">
        <v>585</v>
      </c>
      <c r="K26" s="421"/>
      <c r="L26" s="810">
        <v>5401</v>
      </c>
      <c r="M26" s="810">
        <v>4210</v>
      </c>
      <c r="O26" s="493">
        <v>0.13900000000000001</v>
      </c>
      <c r="P26" s="489"/>
    </row>
    <row r="27" spans="1:16" x14ac:dyDescent="0.2">
      <c r="A27" s="808" t="s">
        <v>26</v>
      </c>
      <c r="B27" s="810">
        <v>7841</v>
      </c>
      <c r="C27" s="810">
        <v>15086</v>
      </c>
      <c r="D27" s="818"/>
      <c r="E27" s="810">
        <v>2115608</v>
      </c>
      <c r="F27" s="810">
        <v>4460174</v>
      </c>
      <c r="G27" s="506"/>
      <c r="H27" s="421"/>
      <c r="I27" s="810">
        <v>270</v>
      </c>
      <c r="J27" s="810">
        <v>296</v>
      </c>
      <c r="K27" s="421"/>
      <c r="L27" s="810">
        <v>1752</v>
      </c>
      <c r="M27" s="810">
        <v>1920</v>
      </c>
      <c r="O27" s="493">
        <v>0.154</v>
      </c>
      <c r="P27" s="489"/>
    </row>
    <row r="28" spans="1:16" x14ac:dyDescent="0.2">
      <c r="A28" s="808" t="s">
        <v>27</v>
      </c>
      <c r="B28" s="810">
        <v>14</v>
      </c>
      <c r="C28" s="810">
        <v>17</v>
      </c>
      <c r="D28" s="818"/>
      <c r="E28" s="810">
        <v>7906</v>
      </c>
      <c r="F28" s="810">
        <v>7417</v>
      </c>
      <c r="G28" s="506"/>
      <c r="H28" s="421"/>
      <c r="I28" s="810">
        <v>565</v>
      </c>
      <c r="J28" s="810">
        <v>436</v>
      </c>
      <c r="K28" s="421"/>
      <c r="L28" s="810">
        <v>4706</v>
      </c>
      <c r="M28" s="810">
        <v>3636</v>
      </c>
      <c r="O28" s="493">
        <v>0.12</v>
      </c>
      <c r="P28" s="489"/>
    </row>
    <row r="29" spans="1:16" x14ac:dyDescent="0.2">
      <c r="A29" s="808" t="s">
        <v>28</v>
      </c>
      <c r="B29" s="810">
        <v>120</v>
      </c>
      <c r="C29" s="810">
        <v>58</v>
      </c>
      <c r="D29" s="818"/>
      <c r="E29" s="810">
        <v>38204</v>
      </c>
      <c r="F29" s="810">
        <v>13411</v>
      </c>
      <c r="G29" s="506"/>
      <c r="H29" s="421"/>
      <c r="I29" s="810">
        <v>318</v>
      </c>
      <c r="J29" s="810">
        <v>231</v>
      </c>
      <c r="K29" s="421"/>
      <c r="L29" s="810">
        <v>5788</v>
      </c>
      <c r="M29" s="810">
        <v>4204</v>
      </c>
      <c r="O29" s="493">
        <v>5.5E-2</v>
      </c>
      <c r="P29" s="489"/>
    </row>
    <row r="30" spans="1:16" x14ac:dyDescent="0.2">
      <c r="A30" s="808" t="s">
        <v>29</v>
      </c>
      <c r="B30" s="810">
        <v>2232</v>
      </c>
      <c r="C30" s="810">
        <v>554</v>
      </c>
      <c r="D30" s="818"/>
      <c r="E30" s="810">
        <v>1760740</v>
      </c>
      <c r="F30" s="810">
        <v>338107</v>
      </c>
      <c r="G30" s="506"/>
      <c r="H30" s="421"/>
      <c r="I30" s="810">
        <v>789</v>
      </c>
      <c r="J30" s="810">
        <v>610</v>
      </c>
      <c r="K30" s="421"/>
      <c r="L30" s="810">
        <v>7442</v>
      </c>
      <c r="M30" s="810">
        <v>5758</v>
      </c>
      <c r="O30" s="493">
        <v>0.106</v>
      </c>
      <c r="P30" s="489"/>
    </row>
    <row r="31" spans="1:16" x14ac:dyDescent="0.2">
      <c r="A31" s="808" t="s">
        <v>30</v>
      </c>
      <c r="B31" s="810">
        <v>19268</v>
      </c>
      <c r="C31" s="810">
        <v>25717</v>
      </c>
      <c r="D31" s="818"/>
      <c r="E31" s="810">
        <v>8749746</v>
      </c>
      <c r="F31" s="810">
        <v>8602395</v>
      </c>
      <c r="G31" s="506"/>
      <c r="H31" s="421"/>
      <c r="I31" s="810">
        <v>454</v>
      </c>
      <c r="J31" s="810">
        <v>335</v>
      </c>
      <c r="K31" s="421"/>
      <c r="L31" s="810">
        <v>3784</v>
      </c>
      <c r="M31" s="810">
        <v>2788</v>
      </c>
      <c r="O31" s="493">
        <v>0.12</v>
      </c>
      <c r="P31" s="489"/>
    </row>
    <row r="32" spans="1:16" x14ac:dyDescent="0.2">
      <c r="A32" s="808" t="s">
        <v>31</v>
      </c>
      <c r="B32" s="810">
        <v>1657</v>
      </c>
      <c r="C32" s="810">
        <v>1235</v>
      </c>
      <c r="D32" s="818"/>
      <c r="E32" s="810">
        <v>665199</v>
      </c>
      <c r="F32" s="810">
        <v>249501</v>
      </c>
      <c r="G32" s="506"/>
      <c r="H32" s="421"/>
      <c r="I32" s="810">
        <v>401</v>
      </c>
      <c r="J32" s="810">
        <v>202</v>
      </c>
      <c r="K32" s="421"/>
      <c r="L32" s="810">
        <v>3345</v>
      </c>
      <c r="M32" s="810">
        <v>1684</v>
      </c>
      <c r="O32" s="493">
        <v>0.12</v>
      </c>
      <c r="P32" s="489"/>
    </row>
    <row r="33" spans="1:16" x14ac:dyDescent="0.2">
      <c r="A33" s="808" t="s">
        <v>32</v>
      </c>
      <c r="B33" s="810">
        <v>1455</v>
      </c>
      <c r="C33" s="810">
        <v>864</v>
      </c>
      <c r="D33" s="818"/>
      <c r="E33" s="810">
        <v>983207</v>
      </c>
      <c r="F33" s="810">
        <v>183554</v>
      </c>
      <c r="G33" s="506"/>
      <c r="H33" s="421"/>
      <c r="I33" s="810">
        <v>676</v>
      </c>
      <c r="J33" s="810">
        <v>212</v>
      </c>
      <c r="K33" s="421"/>
      <c r="L33" s="810">
        <v>5631</v>
      </c>
      <c r="M33" s="810">
        <v>1770</v>
      </c>
      <c r="O33" s="493">
        <v>0.12</v>
      </c>
      <c r="P33" s="489"/>
    </row>
    <row r="34" spans="1:16" x14ac:dyDescent="0.2">
      <c r="A34" s="808" t="s">
        <v>33</v>
      </c>
      <c r="B34" s="810">
        <v>8358</v>
      </c>
      <c r="C34" s="810">
        <v>738</v>
      </c>
      <c r="D34" s="818"/>
      <c r="E34" s="810">
        <v>3974459</v>
      </c>
      <c r="F34" s="810">
        <v>216817</v>
      </c>
      <c r="G34" s="506"/>
      <c r="H34" s="421"/>
      <c r="I34" s="810">
        <v>476</v>
      </c>
      <c r="J34" s="810">
        <v>294</v>
      </c>
      <c r="K34" s="421"/>
      <c r="L34" s="810">
        <v>3963</v>
      </c>
      <c r="M34" s="810">
        <v>2448</v>
      </c>
      <c r="O34" s="493">
        <v>0.12</v>
      </c>
      <c r="P34" s="489"/>
    </row>
    <row r="35" spans="1:16" x14ac:dyDescent="0.2">
      <c r="A35" s="504" t="s">
        <v>34</v>
      </c>
      <c r="B35" s="810">
        <v>6729</v>
      </c>
      <c r="C35" s="810">
        <v>1826</v>
      </c>
      <c r="D35" s="818"/>
      <c r="E35" s="810">
        <v>3409387</v>
      </c>
      <c r="F35" s="810">
        <v>443635</v>
      </c>
      <c r="G35" s="506"/>
      <c r="H35" s="421"/>
      <c r="I35" s="810">
        <v>507</v>
      </c>
      <c r="J35" s="810">
        <v>243</v>
      </c>
      <c r="K35" s="421"/>
      <c r="L35" s="810">
        <v>4222</v>
      </c>
      <c r="M35" s="810">
        <v>2025</v>
      </c>
      <c r="O35" s="493">
        <v>0.12</v>
      </c>
      <c r="P35" s="489"/>
    </row>
    <row r="36" spans="1:16" s="456" customFormat="1" x14ac:dyDescent="0.2">
      <c r="A36" s="504" t="s">
        <v>35</v>
      </c>
      <c r="B36" s="810">
        <v>9502</v>
      </c>
      <c r="C36" s="810">
        <v>8292</v>
      </c>
      <c r="D36" s="818"/>
      <c r="E36" s="810">
        <v>3504328</v>
      </c>
      <c r="F36" s="810">
        <v>1780629</v>
      </c>
      <c r="G36" s="506"/>
      <c r="H36" s="421"/>
      <c r="I36" s="810">
        <v>369</v>
      </c>
      <c r="J36" s="810">
        <v>215</v>
      </c>
      <c r="K36" s="421"/>
      <c r="L36" s="810">
        <v>3073</v>
      </c>
      <c r="M36" s="810">
        <v>1790</v>
      </c>
      <c r="O36" s="493">
        <v>0.12</v>
      </c>
      <c r="P36" s="489"/>
    </row>
    <row r="37" spans="1:16" x14ac:dyDescent="0.2">
      <c r="A37" s="504" t="s">
        <v>36</v>
      </c>
      <c r="B37" s="810">
        <v>6215</v>
      </c>
      <c r="C37" s="810">
        <v>7099</v>
      </c>
      <c r="D37" s="818"/>
      <c r="E37" s="810">
        <v>1316402</v>
      </c>
      <c r="F37" s="810">
        <v>876889</v>
      </c>
      <c r="G37" s="506"/>
      <c r="H37" s="421"/>
      <c r="I37" s="810">
        <v>212</v>
      </c>
      <c r="J37" s="810">
        <v>124</v>
      </c>
      <c r="K37" s="421"/>
      <c r="L37" s="810">
        <v>1765</v>
      </c>
      <c r="M37" s="810">
        <v>1029</v>
      </c>
      <c r="O37" s="493">
        <v>0.12</v>
      </c>
      <c r="P37" s="489"/>
    </row>
    <row r="38" spans="1:16" x14ac:dyDescent="0.2">
      <c r="A38" s="508" t="s">
        <v>56</v>
      </c>
      <c r="B38" s="487">
        <v>120212</v>
      </c>
      <c r="C38" s="487">
        <v>118756</v>
      </c>
      <c r="D38" s="486"/>
      <c r="E38" s="487">
        <v>50980446</v>
      </c>
      <c r="F38" s="487">
        <v>37815953</v>
      </c>
      <c r="G38" s="507"/>
      <c r="H38" s="490" t="s">
        <v>520</v>
      </c>
      <c r="I38" s="487">
        <v>525</v>
      </c>
      <c r="J38" s="487">
        <v>376</v>
      </c>
      <c r="K38" s="509"/>
      <c r="L38" s="487">
        <v>4338</v>
      </c>
      <c r="M38" s="487">
        <v>3110</v>
      </c>
      <c r="N38" s="818"/>
      <c r="O38" s="485"/>
    </row>
    <row r="39" spans="1:16" ht="12" thickBot="1" x14ac:dyDescent="0.25">
      <c r="A39" s="504"/>
      <c r="H39" s="510" t="s">
        <v>538</v>
      </c>
      <c r="I39" s="511">
        <f>SUMPRODUCT(B6:B37,I6:I37)/B38</f>
        <v>424.10037267494096</v>
      </c>
      <c r="J39" s="511">
        <f>SUMPRODUCT(C6:C37,J6:J37)/C38</f>
        <v>318.5089342854256</v>
      </c>
      <c r="K39" s="512"/>
      <c r="L39" s="511">
        <f>SUMPRODUCT(B6:B37,L6:L37)/B38</f>
        <v>3592.0816723787975</v>
      </c>
      <c r="M39" s="511">
        <f>SUMPRODUCT(C6:C37,M6:M37)/C38</f>
        <v>2532.2608541884201</v>
      </c>
      <c r="O39" s="396"/>
    </row>
    <row r="40" spans="1:16" ht="12" thickTop="1" x14ac:dyDescent="0.2">
      <c r="O40" s="396"/>
    </row>
    <row r="41" spans="1:16" x14ac:dyDescent="0.2">
      <c r="O41" s="396"/>
    </row>
  </sheetData>
  <mergeCells count="2">
    <mergeCell ref="L4:M4"/>
    <mergeCell ref="E4:F4"/>
  </mergeCells>
  <pageMargins left="0.70866141732283472" right="0.47244094488188981" top="0.74803149606299213" bottom="0.74803149606299213" header="0.31496062992125984" footer="0.31496062992125984"/>
  <pageSetup paperSize="9" scale="94" firstPageNumber="76" orientation="landscape" useFirstPageNumber="1" verticalDpi="0" r:id="rId1"/>
  <headerFooter>
    <oddHeader>&amp;C&amp;"Times New Roman,Bold"&amp;12 8.3 IÐGJALDAGREIÐSLUR ÁRIÐ 2012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4" zoomScaleNormal="100" zoomScaleSheetLayoutView="100" workbookViewId="0">
      <selection activeCell="A4" sqref="A4"/>
    </sheetView>
  </sheetViews>
  <sheetFormatPr defaultRowHeight="11.25" x14ac:dyDescent="0.2"/>
  <cols>
    <col min="1" max="1" width="31" style="31" customWidth="1"/>
    <col min="2" max="2" width="9.28515625" style="31" bestFit="1" customWidth="1"/>
    <col min="3" max="3" width="9.7109375" style="31" customWidth="1"/>
    <col min="4" max="4" width="2.7109375" style="31" customWidth="1"/>
    <col min="5" max="5" width="7.28515625" style="31" customWidth="1"/>
    <col min="6" max="6" width="8.5703125" style="31" customWidth="1"/>
    <col min="7" max="7" width="8.28515625" style="31" customWidth="1"/>
    <col min="8" max="8" width="7.28515625" style="31" customWidth="1"/>
    <col min="9" max="9" width="2.28515625" style="31" customWidth="1"/>
    <col min="10" max="10" width="10.85546875" style="31" bestFit="1" customWidth="1"/>
    <col min="11" max="16384" width="9.140625" style="31"/>
  </cols>
  <sheetData>
    <row r="2" spans="1:10" x14ac:dyDescent="0.2">
      <c r="A2" s="365" t="s">
        <v>556</v>
      </c>
      <c r="B2" s="365"/>
      <c r="C2" s="365"/>
      <c r="D2" s="365"/>
      <c r="E2" s="365"/>
      <c r="F2" s="365"/>
      <c r="G2" s="365"/>
      <c r="H2" s="365"/>
    </row>
    <row r="3" spans="1:10" x14ac:dyDescent="0.2">
      <c r="A3" s="31" t="s">
        <v>571</v>
      </c>
    </row>
    <row r="4" spans="1:10" ht="42.75" customHeight="1" x14ac:dyDescent="0.2">
      <c r="A4" s="365"/>
      <c r="B4" s="365"/>
      <c r="C4" s="365"/>
      <c r="D4" s="365"/>
      <c r="E4" s="980" t="s">
        <v>482</v>
      </c>
      <c r="F4" s="980"/>
      <c r="G4" s="980"/>
      <c r="H4" s="980"/>
      <c r="I4" s="28"/>
      <c r="J4" s="981" t="s">
        <v>518</v>
      </c>
    </row>
    <row r="5" spans="1:10" x14ac:dyDescent="0.2">
      <c r="A5" s="365"/>
      <c r="B5" s="365"/>
      <c r="C5" s="365"/>
      <c r="D5" s="365"/>
      <c r="E5" s="844"/>
      <c r="F5" s="844"/>
      <c r="G5" s="844"/>
      <c r="H5" s="844"/>
      <c r="I5" s="28"/>
      <c r="J5" s="982"/>
    </row>
    <row r="6" spans="1:10" ht="21" x14ac:dyDescent="0.2">
      <c r="A6" s="380" t="s">
        <v>445</v>
      </c>
      <c r="B6" s="498" t="s">
        <v>480</v>
      </c>
      <c r="C6" s="498" t="s">
        <v>481</v>
      </c>
      <c r="D6" s="498"/>
      <c r="E6" s="498" t="s">
        <v>483</v>
      </c>
      <c r="F6" s="498" t="s">
        <v>484</v>
      </c>
      <c r="G6" s="498" t="s">
        <v>485</v>
      </c>
      <c r="H6" s="498" t="s">
        <v>486</v>
      </c>
      <c r="I6" s="35"/>
      <c r="J6" s="30"/>
    </row>
    <row r="7" spans="1:10" ht="12" x14ac:dyDescent="0.2">
      <c r="A7" s="841" t="s">
        <v>5</v>
      </c>
      <c r="B7" s="834">
        <v>8871</v>
      </c>
      <c r="C7" s="834">
        <v>10201</v>
      </c>
      <c r="D7" s="840"/>
      <c r="E7" s="834">
        <v>543</v>
      </c>
      <c r="F7" s="834">
        <v>93</v>
      </c>
      <c r="G7" s="834">
        <v>109</v>
      </c>
      <c r="H7" s="834">
        <v>38</v>
      </c>
      <c r="I7" s="383"/>
      <c r="J7" s="837">
        <v>19855</v>
      </c>
    </row>
    <row r="8" spans="1:10" ht="12" x14ac:dyDescent="0.2">
      <c r="A8" s="841" t="s">
        <v>6</v>
      </c>
      <c r="B8" s="834">
        <v>571</v>
      </c>
      <c r="C8" s="834">
        <v>119</v>
      </c>
      <c r="D8" s="840"/>
      <c r="E8" s="834">
        <v>107</v>
      </c>
      <c r="F8" s="834">
        <v>10</v>
      </c>
      <c r="G8" s="834">
        <v>30</v>
      </c>
      <c r="H8" s="834">
        <v>19</v>
      </c>
      <c r="I8" s="383"/>
      <c r="J8" s="837">
        <v>856</v>
      </c>
    </row>
    <row r="9" spans="1:10" ht="12" x14ac:dyDescent="0.2">
      <c r="A9" s="841" t="s">
        <v>7</v>
      </c>
      <c r="B9" s="834">
        <v>41</v>
      </c>
      <c r="C9" s="834">
        <v>528</v>
      </c>
      <c r="D9" s="840"/>
      <c r="E9" s="834">
        <v>132</v>
      </c>
      <c r="F9" s="834">
        <v>13</v>
      </c>
      <c r="G9" s="834">
        <v>32</v>
      </c>
      <c r="H9" s="834">
        <v>0</v>
      </c>
      <c r="I9" s="383"/>
      <c r="J9" s="837">
        <v>746</v>
      </c>
    </row>
    <row r="10" spans="1:10" ht="12" x14ac:dyDescent="0.2">
      <c r="A10" s="841" t="s">
        <v>8</v>
      </c>
      <c r="B10" s="834">
        <v>131</v>
      </c>
      <c r="C10" s="834">
        <v>820</v>
      </c>
      <c r="D10" s="840"/>
      <c r="E10" s="834">
        <v>210</v>
      </c>
      <c r="F10" s="834">
        <v>24</v>
      </c>
      <c r="G10" s="834">
        <v>58</v>
      </c>
      <c r="H10" s="834">
        <v>1</v>
      </c>
      <c r="I10" s="383"/>
      <c r="J10" s="837">
        <v>1244</v>
      </c>
    </row>
    <row r="11" spans="1:10" ht="12" x14ac:dyDescent="0.2">
      <c r="A11" s="841" t="s">
        <v>523</v>
      </c>
      <c r="B11" s="834">
        <v>0</v>
      </c>
      <c r="C11" s="834">
        <v>165</v>
      </c>
      <c r="D11" s="840"/>
      <c r="E11" s="834">
        <v>130</v>
      </c>
      <c r="F11" s="834">
        <v>9</v>
      </c>
      <c r="G11" s="834">
        <v>31</v>
      </c>
      <c r="H11" s="834">
        <v>0</v>
      </c>
      <c r="I11" s="383"/>
      <c r="J11" s="837">
        <v>335</v>
      </c>
    </row>
    <row r="12" spans="1:10" ht="12" x14ac:dyDescent="0.2">
      <c r="A12" s="841" t="s">
        <v>10</v>
      </c>
      <c r="B12" s="834">
        <v>14117</v>
      </c>
      <c r="C12" s="834">
        <v>54179</v>
      </c>
      <c r="D12" s="840"/>
      <c r="E12" s="834">
        <v>3324</v>
      </c>
      <c r="F12" s="834">
        <v>1480</v>
      </c>
      <c r="G12" s="834">
        <v>481</v>
      </c>
      <c r="H12" s="834">
        <v>306</v>
      </c>
      <c r="I12" s="383"/>
      <c r="J12" s="837">
        <v>73887</v>
      </c>
    </row>
    <row r="13" spans="1:10" ht="12" x14ac:dyDescent="0.2">
      <c r="A13" s="841" t="s">
        <v>11</v>
      </c>
      <c r="B13" s="834">
        <v>13221</v>
      </c>
      <c r="C13" s="834">
        <v>21576</v>
      </c>
      <c r="D13" s="840"/>
      <c r="E13" s="834">
        <v>320</v>
      </c>
      <c r="F13" s="834">
        <v>306</v>
      </c>
      <c r="G13" s="834">
        <v>57</v>
      </c>
      <c r="H13" s="834">
        <v>62</v>
      </c>
      <c r="I13" s="383"/>
      <c r="J13" s="837">
        <v>35542</v>
      </c>
    </row>
    <row r="14" spans="1:10" ht="12" x14ac:dyDescent="0.2">
      <c r="A14" s="841" t="s">
        <v>12</v>
      </c>
      <c r="B14" s="834">
        <v>36717</v>
      </c>
      <c r="C14" s="834">
        <v>138415</v>
      </c>
      <c r="D14" s="840"/>
      <c r="E14" s="834">
        <v>9733</v>
      </c>
      <c r="F14" s="834">
        <v>3586</v>
      </c>
      <c r="G14" s="834">
        <v>1650</v>
      </c>
      <c r="H14" s="834">
        <v>960</v>
      </c>
      <c r="I14" s="383"/>
      <c r="J14" s="837">
        <v>191061</v>
      </c>
    </row>
    <row r="15" spans="1:10" ht="12" x14ac:dyDescent="0.2">
      <c r="A15" s="841" t="s">
        <v>13</v>
      </c>
      <c r="B15" s="834">
        <v>2543</v>
      </c>
      <c r="C15" s="834">
        <v>3806</v>
      </c>
      <c r="D15" s="840"/>
      <c r="E15" s="834">
        <v>24</v>
      </c>
      <c r="F15" s="834">
        <v>73</v>
      </c>
      <c r="G15" s="834">
        <v>11</v>
      </c>
      <c r="H15" s="834">
        <v>2</v>
      </c>
      <c r="I15" s="383"/>
      <c r="J15" s="837">
        <v>6459</v>
      </c>
    </row>
    <row r="16" spans="1:10" ht="12" x14ac:dyDescent="0.2">
      <c r="A16" s="841" t="s">
        <v>14</v>
      </c>
      <c r="B16" s="834">
        <v>47</v>
      </c>
      <c r="C16" s="834">
        <v>653</v>
      </c>
      <c r="D16" s="840"/>
      <c r="E16" s="834">
        <v>176</v>
      </c>
      <c r="F16" s="834">
        <v>27</v>
      </c>
      <c r="G16" s="834">
        <v>33</v>
      </c>
      <c r="H16" s="834">
        <v>0</v>
      </c>
      <c r="I16" s="383"/>
      <c r="J16" s="837">
        <v>936</v>
      </c>
    </row>
    <row r="17" spans="1:10" ht="12" x14ac:dyDescent="0.2">
      <c r="A17" s="841" t="s">
        <v>15</v>
      </c>
      <c r="B17" s="834">
        <v>2683</v>
      </c>
      <c r="C17" s="834">
        <v>6020</v>
      </c>
      <c r="D17" s="840"/>
      <c r="E17" s="834">
        <v>680</v>
      </c>
      <c r="F17" s="834">
        <v>143</v>
      </c>
      <c r="G17" s="834">
        <v>139</v>
      </c>
      <c r="H17" s="834">
        <v>15</v>
      </c>
      <c r="I17" s="383"/>
      <c r="J17" s="837">
        <v>9680</v>
      </c>
    </row>
    <row r="18" spans="1:10" s="456" customFormat="1" ht="12" x14ac:dyDescent="0.2">
      <c r="A18" s="841" t="s">
        <v>16</v>
      </c>
      <c r="B18" s="834">
        <v>2564</v>
      </c>
      <c r="C18" s="834">
        <v>5636</v>
      </c>
      <c r="D18" s="840"/>
      <c r="E18" s="834">
        <v>2928</v>
      </c>
      <c r="F18" s="834">
        <v>269</v>
      </c>
      <c r="G18" s="834">
        <v>743</v>
      </c>
      <c r="H18" s="834">
        <v>33</v>
      </c>
      <c r="I18" s="383"/>
      <c r="J18" s="837">
        <v>12173</v>
      </c>
    </row>
    <row r="19" spans="1:10" ht="12" x14ac:dyDescent="0.2">
      <c r="A19" s="841" t="s">
        <v>17</v>
      </c>
      <c r="B19" s="834">
        <v>391</v>
      </c>
      <c r="C19" s="834">
        <v>1739</v>
      </c>
      <c r="D19" s="840"/>
      <c r="E19" s="834">
        <v>718</v>
      </c>
      <c r="F19" s="834">
        <v>110</v>
      </c>
      <c r="G19" s="834">
        <v>45</v>
      </c>
      <c r="H19" s="834">
        <v>6</v>
      </c>
      <c r="I19" s="383"/>
      <c r="J19" s="837">
        <v>3009</v>
      </c>
    </row>
    <row r="20" spans="1:10" ht="12" x14ac:dyDescent="0.2">
      <c r="A20" s="841" t="s">
        <v>18</v>
      </c>
      <c r="B20" s="834">
        <v>9</v>
      </c>
      <c r="C20" s="834">
        <v>122</v>
      </c>
      <c r="D20" s="840"/>
      <c r="E20" s="834">
        <v>42</v>
      </c>
      <c r="F20" s="834">
        <v>7</v>
      </c>
      <c r="G20" s="834">
        <v>14</v>
      </c>
      <c r="H20" s="834">
        <v>1</v>
      </c>
      <c r="I20" s="383"/>
      <c r="J20" s="837">
        <v>195</v>
      </c>
    </row>
    <row r="21" spans="1:10" ht="12" x14ac:dyDescent="0.2">
      <c r="A21" s="841" t="s">
        <v>19</v>
      </c>
      <c r="B21" s="834">
        <v>1183</v>
      </c>
      <c r="C21" s="834">
        <v>7282</v>
      </c>
      <c r="D21" s="840"/>
      <c r="E21" s="834">
        <v>359</v>
      </c>
      <c r="F21" s="834">
        <v>116</v>
      </c>
      <c r="G21" s="834">
        <v>30</v>
      </c>
      <c r="H21" s="834">
        <v>27</v>
      </c>
      <c r="I21" s="383"/>
      <c r="J21" s="837">
        <v>8997</v>
      </c>
    </row>
    <row r="22" spans="1:10" ht="12" x14ac:dyDescent="0.2">
      <c r="A22" s="841" t="s">
        <v>20</v>
      </c>
      <c r="B22" s="834">
        <v>132</v>
      </c>
      <c r="C22" s="834">
        <v>446</v>
      </c>
      <c r="D22" s="840"/>
      <c r="E22" s="834">
        <v>269</v>
      </c>
      <c r="F22" s="834">
        <v>31</v>
      </c>
      <c r="G22" s="834">
        <v>63</v>
      </c>
      <c r="H22" s="834">
        <v>2</v>
      </c>
      <c r="I22" s="383"/>
      <c r="J22" s="837">
        <v>943</v>
      </c>
    </row>
    <row r="23" spans="1:10" ht="12" x14ac:dyDescent="0.2">
      <c r="A23" s="841" t="s">
        <v>21</v>
      </c>
      <c r="B23" s="834">
        <v>73</v>
      </c>
      <c r="C23" s="834">
        <v>195</v>
      </c>
      <c r="D23" s="840"/>
      <c r="E23" s="834">
        <v>237</v>
      </c>
      <c r="F23" s="834">
        <v>18</v>
      </c>
      <c r="G23" s="834">
        <v>31</v>
      </c>
      <c r="H23" s="834">
        <v>3</v>
      </c>
      <c r="I23" s="383"/>
      <c r="J23" s="837">
        <v>557</v>
      </c>
    </row>
    <row r="24" spans="1:10" ht="12" x14ac:dyDescent="0.2">
      <c r="A24" s="841" t="s">
        <v>22</v>
      </c>
      <c r="B24" s="834">
        <v>17</v>
      </c>
      <c r="C24" s="834">
        <v>207</v>
      </c>
      <c r="D24" s="840"/>
      <c r="E24" s="834">
        <v>57</v>
      </c>
      <c r="F24" s="834">
        <v>17</v>
      </c>
      <c r="G24" s="834">
        <v>15</v>
      </c>
      <c r="H24" s="834">
        <v>0</v>
      </c>
      <c r="I24" s="383"/>
      <c r="J24" s="837">
        <v>313</v>
      </c>
    </row>
    <row r="25" spans="1:10" ht="12" x14ac:dyDescent="0.2">
      <c r="A25" s="841" t="s">
        <v>23</v>
      </c>
      <c r="B25" s="834">
        <v>124</v>
      </c>
      <c r="C25" s="834">
        <v>613</v>
      </c>
      <c r="D25" s="840"/>
      <c r="E25" s="834">
        <v>191</v>
      </c>
      <c r="F25" s="834">
        <v>36</v>
      </c>
      <c r="G25" s="834">
        <v>46</v>
      </c>
      <c r="H25" s="834">
        <v>0</v>
      </c>
      <c r="I25" s="383"/>
      <c r="J25" s="837">
        <v>1010</v>
      </c>
    </row>
    <row r="26" spans="1:10" s="456" customFormat="1" ht="12" x14ac:dyDescent="0.2">
      <c r="A26" s="841" t="s">
        <v>24</v>
      </c>
      <c r="B26" s="834">
        <v>650</v>
      </c>
      <c r="C26" s="834">
        <v>1570</v>
      </c>
      <c r="D26" s="840"/>
      <c r="E26" s="834">
        <v>1423</v>
      </c>
      <c r="F26" s="834">
        <v>181</v>
      </c>
      <c r="G26" s="834">
        <v>361</v>
      </c>
      <c r="H26" s="834">
        <v>14</v>
      </c>
      <c r="I26" s="383"/>
      <c r="J26" s="837">
        <v>4199</v>
      </c>
    </row>
    <row r="27" spans="1:10" ht="12" x14ac:dyDescent="0.2">
      <c r="A27" s="841" t="s">
        <v>25</v>
      </c>
      <c r="B27" s="834">
        <v>30006</v>
      </c>
      <c r="C27" s="834">
        <v>45647</v>
      </c>
      <c r="D27" s="840"/>
      <c r="E27" s="834">
        <v>11348</v>
      </c>
      <c r="F27" s="834">
        <v>1818</v>
      </c>
      <c r="G27" s="834">
        <v>2569</v>
      </c>
      <c r="H27" s="834">
        <v>610</v>
      </c>
      <c r="I27" s="383"/>
      <c r="J27" s="837">
        <v>91998</v>
      </c>
    </row>
    <row r="28" spans="1:10" ht="12" x14ac:dyDescent="0.2">
      <c r="A28" s="841" t="s">
        <v>26</v>
      </c>
      <c r="B28" s="834">
        <v>22927</v>
      </c>
      <c r="C28" s="834">
        <v>47244</v>
      </c>
      <c r="D28" s="840"/>
      <c r="E28" s="834">
        <v>1388</v>
      </c>
      <c r="F28" s="834">
        <v>685</v>
      </c>
      <c r="G28" s="834">
        <v>142</v>
      </c>
      <c r="H28" s="834">
        <v>344</v>
      </c>
      <c r="I28" s="383"/>
      <c r="J28" s="837">
        <v>72730</v>
      </c>
    </row>
    <row r="29" spans="1:10" ht="12" x14ac:dyDescent="0.2">
      <c r="A29" s="841" t="s">
        <v>27</v>
      </c>
      <c r="B29" s="834">
        <v>31</v>
      </c>
      <c r="C29" s="834">
        <v>622</v>
      </c>
      <c r="D29" s="840"/>
      <c r="E29" s="834">
        <v>125</v>
      </c>
      <c r="F29" s="834">
        <v>37</v>
      </c>
      <c r="G29" s="834">
        <v>36</v>
      </c>
      <c r="H29" s="834">
        <v>1</v>
      </c>
      <c r="I29" s="383"/>
      <c r="J29" s="837">
        <v>852</v>
      </c>
    </row>
    <row r="30" spans="1:10" ht="12" x14ac:dyDescent="0.2">
      <c r="A30" s="841" t="s">
        <v>28</v>
      </c>
      <c r="B30" s="834">
        <v>178</v>
      </c>
      <c r="C30" s="834">
        <v>97</v>
      </c>
      <c r="D30" s="840"/>
      <c r="E30" s="834">
        <v>3</v>
      </c>
      <c r="F30" s="834">
        <v>4</v>
      </c>
      <c r="G30" s="834">
        <v>1</v>
      </c>
      <c r="H30" s="834">
        <v>0</v>
      </c>
      <c r="I30" s="383"/>
      <c r="J30" s="837">
        <v>283</v>
      </c>
    </row>
    <row r="31" spans="1:10" ht="12" x14ac:dyDescent="0.2">
      <c r="A31" s="841" t="s">
        <v>29</v>
      </c>
      <c r="B31" s="834">
        <v>2786</v>
      </c>
      <c r="C31" s="834">
        <v>1075</v>
      </c>
      <c r="D31" s="840"/>
      <c r="E31" s="834">
        <v>200</v>
      </c>
      <c r="F31" s="834">
        <v>14</v>
      </c>
      <c r="G31" s="834">
        <v>64</v>
      </c>
      <c r="H31" s="834">
        <v>19</v>
      </c>
      <c r="I31" s="383"/>
      <c r="J31" s="837">
        <v>4158</v>
      </c>
    </row>
    <row r="32" spans="1:10" ht="12" x14ac:dyDescent="0.2">
      <c r="A32" s="841" t="s">
        <v>30</v>
      </c>
      <c r="B32" s="834">
        <v>44985</v>
      </c>
      <c r="C32" s="834">
        <v>90359</v>
      </c>
      <c r="D32" s="840"/>
      <c r="E32" s="834">
        <v>6963</v>
      </c>
      <c r="F32" s="834">
        <v>2533</v>
      </c>
      <c r="G32" s="834">
        <v>1287</v>
      </c>
      <c r="H32" s="834">
        <v>750</v>
      </c>
      <c r="I32" s="383"/>
      <c r="J32" s="837">
        <v>146877</v>
      </c>
    </row>
    <row r="33" spans="1:10" ht="12" x14ac:dyDescent="0.2">
      <c r="A33" s="841" t="s">
        <v>31</v>
      </c>
      <c r="B33" s="834">
        <v>2892</v>
      </c>
      <c r="C33" s="834">
        <v>17189</v>
      </c>
      <c r="D33" s="840"/>
      <c r="E33" s="834">
        <v>957</v>
      </c>
      <c r="F33" s="834">
        <v>515</v>
      </c>
      <c r="G33" s="834">
        <v>246</v>
      </c>
      <c r="H33" s="834">
        <v>94</v>
      </c>
      <c r="I33" s="383"/>
      <c r="J33" s="837">
        <v>21893</v>
      </c>
    </row>
    <row r="34" spans="1:10" ht="12" x14ac:dyDescent="0.2">
      <c r="A34" s="841" t="s">
        <v>32</v>
      </c>
      <c r="B34" s="834">
        <v>2319</v>
      </c>
      <c r="C34" s="834">
        <v>10428</v>
      </c>
      <c r="D34" s="840"/>
      <c r="E34" s="834">
        <v>770</v>
      </c>
      <c r="F34" s="834">
        <v>347</v>
      </c>
      <c r="G34" s="834">
        <v>134</v>
      </c>
      <c r="H34" s="834">
        <v>66</v>
      </c>
      <c r="I34" s="383"/>
      <c r="J34" s="837">
        <v>14064</v>
      </c>
    </row>
    <row r="35" spans="1:10" ht="12" x14ac:dyDescent="0.2">
      <c r="A35" s="841" t="s">
        <v>33</v>
      </c>
      <c r="B35" s="834">
        <v>9096</v>
      </c>
      <c r="C35" s="834">
        <v>28604</v>
      </c>
      <c r="D35" s="840"/>
      <c r="E35" s="834">
        <v>3485</v>
      </c>
      <c r="F35" s="834">
        <v>832</v>
      </c>
      <c r="G35" s="834">
        <v>1203</v>
      </c>
      <c r="H35" s="834">
        <v>203</v>
      </c>
      <c r="I35" s="383"/>
      <c r="J35" s="837">
        <v>43423</v>
      </c>
    </row>
    <row r="36" spans="1:10" ht="12" x14ac:dyDescent="0.2">
      <c r="A36" s="841" t="s">
        <v>34</v>
      </c>
      <c r="B36" s="834">
        <v>8555</v>
      </c>
      <c r="C36" s="834">
        <v>40414</v>
      </c>
      <c r="D36" s="840"/>
      <c r="E36" s="834">
        <v>2826</v>
      </c>
      <c r="F36" s="834">
        <v>894</v>
      </c>
      <c r="G36" s="834">
        <v>762</v>
      </c>
      <c r="H36" s="834">
        <v>143</v>
      </c>
      <c r="I36" s="383"/>
      <c r="J36" s="837">
        <v>53594</v>
      </c>
    </row>
    <row r="37" spans="1:10" s="456" customFormat="1" ht="12" x14ac:dyDescent="0.2">
      <c r="A37" s="841" t="s">
        <v>35</v>
      </c>
      <c r="B37" s="834">
        <v>17794</v>
      </c>
      <c r="C37" s="834">
        <v>56207</v>
      </c>
      <c r="D37" s="840"/>
      <c r="E37" s="834">
        <v>4501</v>
      </c>
      <c r="F37" s="834">
        <v>1605</v>
      </c>
      <c r="G37" s="834">
        <v>816</v>
      </c>
      <c r="H37" s="834">
        <v>302</v>
      </c>
      <c r="I37" s="383"/>
      <c r="J37" s="837">
        <v>81225</v>
      </c>
    </row>
    <row r="38" spans="1:10" ht="12" x14ac:dyDescent="0.2">
      <c r="A38" s="841" t="s">
        <v>36</v>
      </c>
      <c r="B38" s="835">
        <v>13314</v>
      </c>
      <c r="C38" s="835">
        <v>102680</v>
      </c>
      <c r="D38" s="840"/>
      <c r="E38" s="835">
        <v>6388</v>
      </c>
      <c r="F38" s="835">
        <v>1182</v>
      </c>
      <c r="G38" s="835">
        <v>1187</v>
      </c>
      <c r="H38" s="835">
        <v>157</v>
      </c>
      <c r="I38" s="383"/>
      <c r="J38" s="838">
        <v>124908</v>
      </c>
    </row>
    <row r="39" spans="1:10" ht="12.75" thickBot="1" x14ac:dyDescent="0.25">
      <c r="A39" s="532"/>
      <c r="B39" s="836">
        <v>238968</v>
      </c>
      <c r="C39" s="836">
        <v>694858</v>
      </c>
      <c r="D39" s="385"/>
      <c r="E39" s="836">
        <v>60557</v>
      </c>
      <c r="F39" s="836">
        <v>17015</v>
      </c>
      <c r="G39" s="836">
        <v>12426</v>
      </c>
      <c r="H39" s="836">
        <v>4178</v>
      </c>
      <c r="I39" s="384"/>
      <c r="J39" s="839">
        <v>1028002</v>
      </c>
    </row>
    <row r="40" spans="1:10" ht="12" thickTop="1" x14ac:dyDescent="0.2">
      <c r="A40" s="29"/>
      <c r="B40" s="32"/>
      <c r="C40" s="32"/>
      <c r="D40" s="27"/>
      <c r="E40" s="32"/>
      <c r="F40" s="32"/>
      <c r="G40" s="32"/>
      <c r="H40" s="32"/>
      <c r="I40" s="32"/>
      <c r="J40" s="33"/>
    </row>
    <row r="41" spans="1:10" x14ac:dyDescent="0.2">
      <c r="A41" s="29"/>
      <c r="B41" s="32"/>
      <c r="C41" s="32"/>
      <c r="D41" s="27"/>
      <c r="E41" s="32"/>
      <c r="F41" s="32"/>
      <c r="G41" s="32"/>
      <c r="H41" s="32"/>
      <c r="I41" s="32"/>
      <c r="J41" s="33"/>
    </row>
    <row r="42" spans="1:10" x14ac:dyDescent="0.2">
      <c r="A42" s="29"/>
      <c r="B42" s="32"/>
      <c r="C42" s="32"/>
      <c r="D42" s="27"/>
      <c r="E42" s="32"/>
      <c r="F42" s="32"/>
      <c r="G42" s="32"/>
      <c r="H42" s="32"/>
      <c r="I42" s="32"/>
      <c r="J42" s="33"/>
    </row>
    <row r="43" spans="1:10" x14ac:dyDescent="0.2">
      <c r="B43" s="32"/>
      <c r="C43" s="32"/>
      <c r="D43" s="27"/>
      <c r="E43" s="32"/>
      <c r="F43" s="32"/>
      <c r="G43" s="32"/>
      <c r="J43" s="32"/>
    </row>
  </sheetData>
  <mergeCells count="2">
    <mergeCell ref="E4:H5"/>
    <mergeCell ref="J4:J5"/>
  </mergeCells>
  <pageMargins left="0.62992125984251968" right="0.47244094488188981" top="1.4960629921259843" bottom="0.74803149606299213" header="0.9055118110236221" footer="0.31496062992125984"/>
  <pageSetup paperSize="9" scale="89" firstPageNumber="77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zoomScaleSheetLayoutView="100" workbookViewId="0"/>
  </sheetViews>
  <sheetFormatPr defaultRowHeight="11.25" x14ac:dyDescent="0.2"/>
  <cols>
    <col min="1" max="1" width="6.28515625" style="360" customWidth="1"/>
    <col min="2" max="2" width="42.85546875" style="360" bestFit="1" customWidth="1"/>
    <col min="3" max="16384" width="9.140625" style="360"/>
  </cols>
  <sheetData>
    <row r="1" spans="1:7" x14ac:dyDescent="0.2">
      <c r="A1" s="310"/>
    </row>
    <row r="3" spans="1:7" x14ac:dyDescent="0.2">
      <c r="A3" s="319" t="s">
        <v>551</v>
      </c>
      <c r="B3" s="319"/>
    </row>
    <row r="4" spans="1:7" x14ac:dyDescent="0.2">
      <c r="A4" s="319" t="s">
        <v>589</v>
      </c>
      <c r="B4" s="319"/>
    </row>
    <row r="5" spans="1:7" x14ac:dyDescent="0.2">
      <c r="A5" s="319"/>
      <c r="B5" s="319"/>
    </row>
    <row r="6" spans="1:7" x14ac:dyDescent="0.2">
      <c r="A6" s="319"/>
      <c r="B6" s="319"/>
      <c r="C6" s="319"/>
      <c r="D6" s="338"/>
    </row>
    <row r="7" spans="1:7" ht="12.75" x14ac:dyDescent="0.2">
      <c r="A7" s="554"/>
      <c r="B7" s="319"/>
      <c r="C7" s="330" t="s">
        <v>0</v>
      </c>
      <c r="D7" s="330" t="s">
        <v>1</v>
      </c>
    </row>
    <row r="8" spans="1:7" x14ac:dyDescent="0.2">
      <c r="A8" s="319"/>
      <c r="B8" s="350" t="s">
        <v>2</v>
      </c>
      <c r="C8" s="330" t="s">
        <v>3</v>
      </c>
      <c r="D8" s="330" t="s">
        <v>4</v>
      </c>
    </row>
    <row r="9" spans="1:7" x14ac:dyDescent="0.2">
      <c r="A9" s="370"/>
      <c r="B9" s="363"/>
      <c r="C9" s="311"/>
      <c r="D9" s="311"/>
      <c r="G9" s="408"/>
    </row>
    <row r="10" spans="1:7" x14ac:dyDescent="0.2">
      <c r="A10" s="352"/>
      <c r="B10" s="319" t="s">
        <v>5</v>
      </c>
      <c r="C10" s="758">
        <v>7</v>
      </c>
      <c r="D10" s="758">
        <v>6</v>
      </c>
      <c r="F10" s="371"/>
      <c r="G10" s="408"/>
    </row>
    <row r="11" spans="1:7" x14ac:dyDescent="0.2">
      <c r="A11" s="352"/>
      <c r="B11" s="319" t="s">
        <v>6</v>
      </c>
      <c r="C11" s="758">
        <v>1</v>
      </c>
      <c r="D11" s="758">
        <v>20</v>
      </c>
      <c r="F11" s="371"/>
      <c r="G11" s="408"/>
    </row>
    <row r="12" spans="1:7" x14ac:dyDescent="0.2">
      <c r="A12" s="352"/>
      <c r="B12" s="319" t="s">
        <v>7</v>
      </c>
      <c r="C12" s="758">
        <v>1</v>
      </c>
      <c r="D12" s="758">
        <v>26</v>
      </c>
      <c r="F12" s="371"/>
      <c r="G12" s="408"/>
    </row>
    <row r="13" spans="1:7" x14ac:dyDescent="0.2">
      <c r="A13" s="352"/>
      <c r="B13" s="414" t="s">
        <v>8</v>
      </c>
      <c r="C13" s="758">
        <v>1</v>
      </c>
      <c r="D13" s="758">
        <v>27</v>
      </c>
      <c r="F13" s="371"/>
      <c r="G13" s="408"/>
    </row>
    <row r="14" spans="1:7" x14ac:dyDescent="0.2">
      <c r="A14" s="352"/>
      <c r="B14" s="413" t="s">
        <v>9</v>
      </c>
      <c r="C14" s="758">
        <v>1</v>
      </c>
      <c r="D14" s="758">
        <v>32</v>
      </c>
      <c r="F14" s="371"/>
      <c r="G14" s="408"/>
    </row>
    <row r="15" spans="1:7" x14ac:dyDescent="0.2">
      <c r="A15" s="352"/>
      <c r="B15" s="319" t="s">
        <v>10</v>
      </c>
      <c r="C15" s="758">
        <v>2</v>
      </c>
      <c r="D15" s="758">
        <v>10</v>
      </c>
      <c r="F15" s="371" t="s">
        <v>129</v>
      </c>
      <c r="G15" s="408"/>
    </row>
    <row r="16" spans="1:7" x14ac:dyDescent="0.2">
      <c r="A16" s="352"/>
      <c r="B16" s="319" t="s">
        <v>11</v>
      </c>
      <c r="C16" s="758">
        <v>5</v>
      </c>
      <c r="D16" s="758">
        <v>7</v>
      </c>
      <c r="F16" s="412"/>
      <c r="G16" s="408"/>
    </row>
    <row r="17" spans="1:7" x14ac:dyDescent="0.2">
      <c r="A17" s="352"/>
      <c r="B17" s="319" t="s">
        <v>12</v>
      </c>
      <c r="C17" s="758">
        <v>4</v>
      </c>
      <c r="D17" s="758">
        <v>3</v>
      </c>
      <c r="F17" s="371"/>
      <c r="G17" s="408"/>
    </row>
    <row r="18" spans="1:7" x14ac:dyDescent="0.2">
      <c r="A18" s="352"/>
      <c r="B18" s="319" t="s">
        <v>13</v>
      </c>
      <c r="C18" s="758">
        <v>5</v>
      </c>
      <c r="D18" s="758">
        <v>15</v>
      </c>
      <c r="F18" s="371"/>
      <c r="G18" s="408"/>
    </row>
    <row r="19" spans="1:7" x14ac:dyDescent="0.2">
      <c r="A19" s="352"/>
      <c r="B19" s="319" t="s">
        <v>14</v>
      </c>
      <c r="C19" s="758">
        <v>1</v>
      </c>
      <c r="D19" s="758">
        <v>28</v>
      </c>
      <c r="F19" s="371"/>
      <c r="G19" s="408"/>
    </row>
    <row r="20" spans="1:7" x14ac:dyDescent="0.2">
      <c r="A20" s="352"/>
      <c r="B20" s="319" t="s">
        <v>15</v>
      </c>
      <c r="C20" s="758">
        <v>2</v>
      </c>
      <c r="D20" s="758">
        <v>13</v>
      </c>
      <c r="F20" s="371"/>
      <c r="G20" s="408"/>
    </row>
    <row r="21" spans="1:7" x14ac:dyDescent="0.2">
      <c r="A21" s="352"/>
      <c r="B21" s="319" t="s">
        <v>16</v>
      </c>
      <c r="C21" s="758">
        <v>1</v>
      </c>
      <c r="D21" s="758">
        <v>18</v>
      </c>
      <c r="F21" s="371"/>
      <c r="G21" s="408"/>
    </row>
    <row r="22" spans="1:7" x14ac:dyDescent="0.2">
      <c r="A22" s="352"/>
      <c r="B22" s="319" t="s">
        <v>17</v>
      </c>
      <c r="C22" s="758">
        <v>1</v>
      </c>
      <c r="D22" s="758">
        <v>19</v>
      </c>
      <c r="F22" s="371"/>
      <c r="G22" s="408"/>
    </row>
    <row r="23" spans="1:7" x14ac:dyDescent="0.2">
      <c r="A23" s="352"/>
      <c r="B23" s="319" t="s">
        <v>18</v>
      </c>
      <c r="C23" s="758">
        <v>1</v>
      </c>
      <c r="D23" s="758">
        <v>30</v>
      </c>
      <c r="F23" s="371"/>
      <c r="G23" s="408"/>
    </row>
    <row r="24" spans="1:7" x14ac:dyDescent="0.2">
      <c r="A24" s="352"/>
      <c r="B24" s="319" t="s">
        <v>19</v>
      </c>
      <c r="C24" s="758">
        <v>1</v>
      </c>
      <c r="D24" s="758">
        <v>23</v>
      </c>
      <c r="F24" s="371"/>
      <c r="G24" s="408"/>
    </row>
    <row r="25" spans="1:7" x14ac:dyDescent="0.2">
      <c r="A25" s="352"/>
      <c r="B25" s="319" t="s">
        <v>20</v>
      </c>
      <c r="C25" s="758">
        <v>1</v>
      </c>
      <c r="D25" s="758">
        <v>22</v>
      </c>
      <c r="F25" s="371"/>
      <c r="G25" s="408"/>
    </row>
    <row r="26" spans="1:7" x14ac:dyDescent="0.2">
      <c r="A26" s="352"/>
      <c r="B26" s="319" t="s">
        <v>21</v>
      </c>
      <c r="C26" s="758">
        <v>1</v>
      </c>
      <c r="D26" s="758">
        <v>21</v>
      </c>
      <c r="F26" s="371"/>
      <c r="G26" s="408"/>
    </row>
    <row r="27" spans="1:7" x14ac:dyDescent="0.2">
      <c r="A27" s="352"/>
      <c r="B27" s="319" t="s">
        <v>22</v>
      </c>
      <c r="C27" s="758">
        <v>1</v>
      </c>
      <c r="D27" s="758">
        <v>29</v>
      </c>
      <c r="F27" s="371"/>
      <c r="G27" s="408"/>
    </row>
    <row r="28" spans="1:7" x14ac:dyDescent="0.2">
      <c r="A28" s="352"/>
      <c r="B28" s="319" t="s">
        <v>23</v>
      </c>
      <c r="C28" s="758">
        <v>1</v>
      </c>
      <c r="D28" s="758">
        <v>25</v>
      </c>
      <c r="F28" s="371"/>
      <c r="G28" s="408"/>
    </row>
    <row r="29" spans="1:7" x14ac:dyDescent="0.2">
      <c r="A29" s="352"/>
      <c r="B29" s="319" t="s">
        <v>24</v>
      </c>
      <c r="C29" s="758">
        <v>1</v>
      </c>
      <c r="D29" s="758">
        <v>12</v>
      </c>
      <c r="F29" s="412"/>
      <c r="G29" s="408"/>
    </row>
    <row r="30" spans="1:7" x14ac:dyDescent="0.2">
      <c r="A30" s="352"/>
      <c r="B30" s="319" t="s">
        <v>25</v>
      </c>
      <c r="C30" s="758">
        <v>5</v>
      </c>
      <c r="D30" s="758">
        <v>1</v>
      </c>
      <c r="F30" s="371"/>
      <c r="G30" s="408"/>
    </row>
    <row r="31" spans="1:7" x14ac:dyDescent="0.2">
      <c r="A31" s="352"/>
      <c r="B31" s="319" t="s">
        <v>26</v>
      </c>
      <c r="C31" s="758">
        <v>5</v>
      </c>
      <c r="D31" s="758">
        <v>11</v>
      </c>
      <c r="F31" s="371"/>
      <c r="G31" s="408"/>
    </row>
    <row r="32" spans="1:7" x14ac:dyDescent="0.2">
      <c r="A32" s="352"/>
      <c r="B32" s="319" t="s">
        <v>27</v>
      </c>
      <c r="C32" s="758">
        <v>1</v>
      </c>
      <c r="D32" s="758">
        <v>31</v>
      </c>
      <c r="F32" s="371"/>
      <c r="G32" s="408"/>
    </row>
    <row r="33" spans="1:7" x14ac:dyDescent="0.2">
      <c r="A33" s="352"/>
      <c r="B33" s="319" t="s">
        <v>28</v>
      </c>
      <c r="C33" s="758">
        <v>2</v>
      </c>
      <c r="D33" s="758">
        <v>24</v>
      </c>
      <c r="F33" s="371"/>
      <c r="G33" s="408"/>
    </row>
    <row r="34" spans="1:7" x14ac:dyDescent="0.2">
      <c r="A34" s="352"/>
      <c r="B34" s="319" t="s">
        <v>29</v>
      </c>
      <c r="C34" s="758">
        <v>4</v>
      </c>
      <c r="D34" s="758">
        <v>14</v>
      </c>
      <c r="F34" s="412"/>
      <c r="G34" s="408"/>
    </row>
    <row r="35" spans="1:7" x14ac:dyDescent="0.2">
      <c r="A35" s="352"/>
      <c r="B35" s="319" t="s">
        <v>30</v>
      </c>
      <c r="C35" s="758">
        <v>3</v>
      </c>
      <c r="D35" s="758">
        <v>2</v>
      </c>
      <c r="F35" s="371"/>
      <c r="G35" s="408"/>
    </row>
    <row r="36" spans="1:7" x14ac:dyDescent="0.2">
      <c r="A36" s="352"/>
      <c r="B36" s="413" t="s">
        <v>31</v>
      </c>
      <c r="C36" s="758">
        <v>2</v>
      </c>
      <c r="D36" s="758">
        <v>17</v>
      </c>
      <c r="F36" s="371"/>
      <c r="G36" s="408"/>
    </row>
    <row r="37" spans="1:7" x14ac:dyDescent="0.2">
      <c r="A37" s="352"/>
      <c r="B37" s="319" t="s">
        <v>32</v>
      </c>
      <c r="C37" s="758">
        <v>3</v>
      </c>
      <c r="D37" s="758">
        <v>16</v>
      </c>
      <c r="F37" s="412"/>
      <c r="G37" s="408"/>
    </row>
    <row r="38" spans="1:7" x14ac:dyDescent="0.2">
      <c r="A38" s="352"/>
      <c r="B38" s="319" t="s">
        <v>33</v>
      </c>
      <c r="C38" s="758">
        <v>6</v>
      </c>
      <c r="D38" s="758">
        <v>5</v>
      </c>
      <c r="F38" s="371"/>
      <c r="G38" s="408"/>
    </row>
    <row r="39" spans="1:7" x14ac:dyDescent="0.2">
      <c r="A39" s="352"/>
      <c r="B39" s="319" t="s">
        <v>34</v>
      </c>
      <c r="C39" s="758">
        <v>4</v>
      </c>
      <c r="D39" s="758">
        <v>9</v>
      </c>
      <c r="F39" s="412"/>
      <c r="G39" s="408"/>
    </row>
    <row r="40" spans="1:7" x14ac:dyDescent="0.2">
      <c r="A40" s="352"/>
      <c r="B40" s="319" t="s">
        <v>35</v>
      </c>
      <c r="C40" s="758">
        <v>4</v>
      </c>
      <c r="D40" s="758">
        <v>4</v>
      </c>
      <c r="F40" s="371"/>
      <c r="G40" s="408"/>
    </row>
    <row r="41" spans="1:7" x14ac:dyDescent="0.2">
      <c r="A41" s="352"/>
      <c r="B41" s="319" t="s">
        <v>36</v>
      </c>
      <c r="C41" s="758">
        <v>3</v>
      </c>
      <c r="D41" s="758">
        <v>8</v>
      </c>
    </row>
    <row r="42" spans="1:7" x14ac:dyDescent="0.2">
      <c r="A42" s="352"/>
      <c r="B42" s="319"/>
      <c r="C42" s="338"/>
      <c r="D42" s="328"/>
    </row>
    <row r="43" spans="1:7" x14ac:dyDescent="0.2">
      <c r="A43" s="352"/>
      <c r="B43" s="319"/>
      <c r="C43" s="338"/>
      <c r="D43" s="328"/>
    </row>
    <row r="44" spans="1:7" x14ac:dyDescent="0.2">
      <c r="A44" s="352"/>
      <c r="B44" s="319"/>
      <c r="C44" s="338"/>
      <c r="D44" s="328"/>
    </row>
    <row r="45" spans="1:7" x14ac:dyDescent="0.2">
      <c r="A45" s="352"/>
      <c r="B45" s="319"/>
      <c r="C45" s="338"/>
      <c r="D45" s="328"/>
    </row>
    <row r="46" spans="1:7" x14ac:dyDescent="0.2">
      <c r="A46" s="352"/>
      <c r="B46" s="319"/>
      <c r="C46" s="338"/>
      <c r="D46" s="328"/>
    </row>
    <row r="47" spans="1:7" x14ac:dyDescent="0.2">
      <c r="A47" s="352"/>
      <c r="B47" s="319"/>
      <c r="C47" s="338"/>
      <c r="D47" s="328"/>
    </row>
    <row r="48" spans="1:7" x14ac:dyDescent="0.2">
      <c r="A48" s="352"/>
      <c r="B48" s="319"/>
      <c r="C48" s="338"/>
      <c r="D48" s="328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zoomScaleSheetLayoutView="100" workbookViewId="0"/>
  </sheetViews>
  <sheetFormatPr defaultRowHeight="11.25" x14ac:dyDescent="0.2"/>
  <cols>
    <col min="1" max="1" width="3.7109375" style="310" customWidth="1"/>
    <col min="2" max="2" width="2.28515625" style="310" customWidth="1"/>
    <col min="3" max="3" width="46.140625" style="310" bestFit="1" customWidth="1"/>
    <col min="4" max="4" width="3.7109375" style="9" customWidth="1"/>
    <col min="5" max="5" width="11.28515625" style="310" customWidth="1"/>
    <col min="6" max="6" width="2.5703125" style="310" customWidth="1"/>
    <col min="7" max="7" width="11.28515625" style="310" customWidth="1"/>
    <col min="8" max="8" width="9.42578125" style="310" customWidth="1"/>
    <col min="9" max="9" width="8.28515625" style="310" customWidth="1"/>
    <col min="10" max="10" width="10.85546875" style="310" bestFit="1" customWidth="1"/>
    <col min="11" max="16384" width="9.140625" style="310"/>
  </cols>
  <sheetData>
    <row r="1" spans="1:10" ht="15" x14ac:dyDescent="0.25">
      <c r="A1" s="555"/>
      <c r="B1" s="555"/>
      <c r="C1" s="555"/>
      <c r="D1" s="555"/>
      <c r="E1" s="556" t="s">
        <v>37</v>
      </c>
      <c r="F1" s="556"/>
      <c r="G1" s="556" t="s">
        <v>37</v>
      </c>
      <c r="H1" s="559" t="s">
        <v>38</v>
      </c>
    </row>
    <row r="2" spans="1:10" ht="15" x14ac:dyDescent="0.25">
      <c r="A2" s="555"/>
      <c r="B2" s="555"/>
      <c r="C2" s="555"/>
      <c r="D2" s="555"/>
      <c r="E2" s="560" t="s">
        <v>539</v>
      </c>
      <c r="F2" s="560"/>
      <c r="G2" s="560" t="s">
        <v>525</v>
      </c>
      <c r="H2" s="561" t="s">
        <v>540</v>
      </c>
    </row>
    <row r="3" spans="1:10" ht="15" x14ac:dyDescent="0.25">
      <c r="A3" s="555"/>
      <c r="B3" s="555"/>
      <c r="C3" s="555"/>
      <c r="D3" s="555"/>
      <c r="E3" s="557" t="s">
        <v>39</v>
      </c>
      <c r="F3" s="557"/>
      <c r="G3" s="557" t="s">
        <v>39</v>
      </c>
      <c r="H3" s="562" t="s">
        <v>40</v>
      </c>
      <c r="J3" s="400"/>
    </row>
    <row r="4" spans="1:10" ht="15" x14ac:dyDescent="0.25">
      <c r="A4" s="555"/>
      <c r="B4" s="555"/>
      <c r="C4" s="555"/>
      <c r="D4" s="555"/>
      <c r="E4" s="555"/>
      <c r="F4" s="555"/>
      <c r="G4" s="555"/>
      <c r="H4" s="558"/>
      <c r="J4" s="401"/>
    </row>
    <row r="5" spans="1:10" ht="15" x14ac:dyDescent="0.25">
      <c r="A5" s="746">
        <v>1</v>
      </c>
      <c r="B5" s="744"/>
      <c r="C5" s="745" t="s">
        <v>41</v>
      </c>
      <c r="D5" s="759" t="s">
        <v>581</v>
      </c>
      <c r="E5" s="748">
        <v>436644946</v>
      </c>
      <c r="F5" s="748"/>
      <c r="G5" s="748">
        <v>379505524</v>
      </c>
      <c r="H5" s="779">
        <v>0.151</v>
      </c>
      <c r="J5" s="759"/>
    </row>
    <row r="6" spans="1:10" ht="13.5" customHeight="1" x14ac:dyDescent="0.25">
      <c r="A6" s="746">
        <v>2</v>
      </c>
      <c r="B6" s="744"/>
      <c r="C6" s="745" t="s">
        <v>30</v>
      </c>
      <c r="D6" s="760"/>
      <c r="E6" s="748">
        <v>402204585</v>
      </c>
      <c r="F6" s="748"/>
      <c r="G6" s="748">
        <v>345513402</v>
      </c>
      <c r="H6" s="779">
        <v>0.16400000000000001</v>
      </c>
      <c r="J6" s="781"/>
    </row>
    <row r="7" spans="1:10" ht="15" x14ac:dyDescent="0.25">
      <c r="A7" s="746">
        <v>3</v>
      </c>
      <c r="B7" s="744"/>
      <c r="C7" s="745" t="s">
        <v>12</v>
      </c>
      <c r="D7" s="760"/>
      <c r="E7" s="748">
        <v>302258565</v>
      </c>
      <c r="F7" s="748"/>
      <c r="G7" s="748">
        <v>265380239</v>
      </c>
      <c r="H7" s="779">
        <v>0.13900000000000001</v>
      </c>
      <c r="J7" s="781"/>
    </row>
    <row r="8" spans="1:10" ht="15" x14ac:dyDescent="0.25">
      <c r="A8" s="746">
        <v>4</v>
      </c>
      <c r="B8" s="744"/>
      <c r="C8" s="745" t="s">
        <v>35</v>
      </c>
      <c r="D8" s="760"/>
      <c r="E8" s="748">
        <v>131656561</v>
      </c>
      <c r="F8" s="748"/>
      <c r="G8" s="748">
        <v>117132148</v>
      </c>
      <c r="H8" s="779">
        <v>0.124</v>
      </c>
      <c r="J8" s="781"/>
    </row>
    <row r="9" spans="1:10" ht="15" x14ac:dyDescent="0.25">
      <c r="A9" s="746">
        <v>5</v>
      </c>
      <c r="B9" s="756"/>
      <c r="C9" s="755" t="s">
        <v>33</v>
      </c>
      <c r="D9" s="761"/>
      <c r="E9" s="757">
        <v>130721731</v>
      </c>
      <c r="F9" s="757"/>
      <c r="G9" s="757">
        <v>114340749</v>
      </c>
      <c r="H9" s="779">
        <v>0.14299999999999999</v>
      </c>
      <c r="J9" s="761"/>
    </row>
    <row r="10" spans="1:10" ht="15" x14ac:dyDescent="0.25">
      <c r="A10" s="746">
        <v>6</v>
      </c>
      <c r="B10" s="756"/>
      <c r="C10" s="755" t="s">
        <v>42</v>
      </c>
      <c r="D10" s="762"/>
      <c r="E10" s="757">
        <v>128994691</v>
      </c>
      <c r="F10" s="757"/>
      <c r="G10" s="757">
        <v>110081536</v>
      </c>
      <c r="H10" s="779">
        <v>0.17199999999999999</v>
      </c>
      <c r="J10" s="762"/>
    </row>
    <row r="11" spans="1:10" ht="15" x14ac:dyDescent="0.25">
      <c r="A11" s="746">
        <v>7</v>
      </c>
      <c r="B11" s="744"/>
      <c r="C11" s="752" t="s">
        <v>43</v>
      </c>
      <c r="D11" s="763"/>
      <c r="E11" s="748">
        <v>116668133</v>
      </c>
      <c r="F11" s="748"/>
      <c r="G11" s="748">
        <v>99715436</v>
      </c>
      <c r="H11" s="779">
        <v>0.17</v>
      </c>
      <c r="J11" s="763"/>
    </row>
    <row r="12" spans="1:10" ht="15" x14ac:dyDescent="0.25">
      <c r="A12" s="746">
        <v>8</v>
      </c>
      <c r="B12" s="744"/>
      <c r="C12" s="783" t="s">
        <v>36</v>
      </c>
      <c r="D12" s="763" t="s">
        <v>582</v>
      </c>
      <c r="E12" s="748">
        <v>108759118</v>
      </c>
      <c r="F12" s="748"/>
      <c r="G12" s="785">
        <v>88403669</v>
      </c>
      <c r="H12" s="779">
        <v>0.23</v>
      </c>
      <c r="J12" s="764"/>
    </row>
    <row r="13" spans="1:10" ht="15" x14ac:dyDescent="0.25">
      <c r="A13" s="746">
        <v>9</v>
      </c>
      <c r="B13" s="756"/>
      <c r="C13" s="755" t="s">
        <v>496</v>
      </c>
      <c r="D13" s="762"/>
      <c r="E13" s="757">
        <v>102973797</v>
      </c>
      <c r="F13" s="757"/>
      <c r="G13" s="757">
        <v>91461698</v>
      </c>
      <c r="H13" s="779">
        <v>0.126</v>
      </c>
      <c r="J13" s="762"/>
    </row>
    <row r="14" spans="1:10" ht="15" x14ac:dyDescent="0.25">
      <c r="A14" s="746">
        <v>10</v>
      </c>
      <c r="B14" s="744"/>
      <c r="C14" s="752" t="s">
        <v>44</v>
      </c>
      <c r="D14" s="763"/>
      <c r="E14" s="748">
        <v>79597508</v>
      </c>
      <c r="F14" s="748"/>
      <c r="G14" s="748">
        <v>69880875</v>
      </c>
      <c r="H14" s="779">
        <v>0.13900000000000001</v>
      </c>
      <c r="J14" s="763"/>
    </row>
    <row r="15" spans="1:10" ht="15" x14ac:dyDescent="0.25">
      <c r="A15" s="746">
        <v>11</v>
      </c>
      <c r="B15" s="744"/>
      <c r="C15" s="752" t="s">
        <v>46</v>
      </c>
      <c r="D15" s="763" t="s">
        <v>583</v>
      </c>
      <c r="E15" s="748">
        <v>69683257</v>
      </c>
      <c r="F15" s="748"/>
      <c r="G15" s="748">
        <v>58467092</v>
      </c>
      <c r="H15" s="779">
        <v>0.192</v>
      </c>
      <c r="J15" s="763"/>
    </row>
    <row r="16" spans="1:10" ht="15" x14ac:dyDescent="0.25">
      <c r="A16" s="746">
        <v>12</v>
      </c>
      <c r="B16" s="744"/>
      <c r="C16" s="745" t="s">
        <v>45</v>
      </c>
      <c r="D16" s="759" t="s">
        <v>584</v>
      </c>
      <c r="E16" s="748">
        <v>61924369</v>
      </c>
      <c r="F16" s="748"/>
      <c r="G16" s="748">
        <v>58203227</v>
      </c>
      <c r="H16" s="779">
        <v>6.4000000000000001E-2</v>
      </c>
      <c r="J16" s="759"/>
    </row>
    <row r="17" spans="1:10" ht="15" x14ac:dyDescent="0.25">
      <c r="A17" s="746">
        <v>13</v>
      </c>
      <c r="B17" s="744"/>
      <c r="C17" s="745" t="s">
        <v>15</v>
      </c>
      <c r="D17" s="760"/>
      <c r="E17" s="748">
        <v>55723338</v>
      </c>
      <c r="F17" s="748"/>
      <c r="G17" s="748">
        <v>50985662</v>
      </c>
      <c r="H17" s="779">
        <v>9.2999999999999999E-2</v>
      </c>
      <c r="J17" s="781"/>
    </row>
    <row r="18" spans="1:10" ht="15" x14ac:dyDescent="0.25">
      <c r="A18" s="746">
        <v>14</v>
      </c>
      <c r="B18" s="744"/>
      <c r="C18" s="745" t="s">
        <v>29</v>
      </c>
      <c r="D18" s="760"/>
      <c r="E18" s="748">
        <v>44979335</v>
      </c>
      <c r="F18" s="748"/>
      <c r="G18" s="748">
        <v>38592154</v>
      </c>
      <c r="H18" s="779">
        <v>0.16600000000000001</v>
      </c>
      <c r="J18" s="781"/>
    </row>
    <row r="19" spans="1:10" ht="15" x14ac:dyDescent="0.25">
      <c r="A19" s="746">
        <v>15</v>
      </c>
      <c r="B19" s="744"/>
      <c r="C19" s="745" t="s">
        <v>13</v>
      </c>
      <c r="D19" s="760"/>
      <c r="E19" s="748">
        <v>37140554</v>
      </c>
      <c r="F19" s="748"/>
      <c r="G19" s="748">
        <v>33734148</v>
      </c>
      <c r="H19" s="779">
        <v>0.10100000000000001</v>
      </c>
      <c r="J19" s="781"/>
    </row>
    <row r="20" spans="1:10" ht="15" x14ac:dyDescent="0.25">
      <c r="A20" s="746">
        <v>16</v>
      </c>
      <c r="B20" s="744"/>
      <c r="C20" s="745" t="s">
        <v>32</v>
      </c>
      <c r="D20" s="760"/>
      <c r="E20" s="748">
        <v>34916342</v>
      </c>
      <c r="F20" s="748"/>
      <c r="G20" s="748">
        <v>30986915</v>
      </c>
      <c r="H20" s="779">
        <v>0.127</v>
      </c>
      <c r="J20" s="781"/>
    </row>
    <row r="21" spans="1:10" ht="15" x14ac:dyDescent="0.25">
      <c r="A21" s="746">
        <v>17</v>
      </c>
      <c r="B21" s="744"/>
      <c r="C21" s="745" t="s">
        <v>31</v>
      </c>
      <c r="D21" s="760"/>
      <c r="E21" s="748">
        <v>31660787</v>
      </c>
      <c r="F21" s="748"/>
      <c r="G21" s="748">
        <v>28171883</v>
      </c>
      <c r="H21" s="779">
        <v>0.124</v>
      </c>
      <c r="J21" s="781"/>
    </row>
    <row r="22" spans="1:10" ht="15" x14ac:dyDescent="0.25">
      <c r="A22" s="746">
        <v>18</v>
      </c>
      <c r="B22" s="744"/>
      <c r="C22" s="745" t="s">
        <v>16</v>
      </c>
      <c r="D22" s="760"/>
      <c r="E22" s="748">
        <v>25558890</v>
      </c>
      <c r="F22" s="748"/>
      <c r="G22" s="748">
        <v>23831385</v>
      </c>
      <c r="H22" s="779">
        <v>7.1999999999999995E-2</v>
      </c>
      <c r="J22" s="781"/>
    </row>
    <row r="23" spans="1:10" ht="15" x14ac:dyDescent="0.25">
      <c r="A23" s="746">
        <v>19</v>
      </c>
      <c r="B23" s="744"/>
      <c r="C23" s="745" t="s">
        <v>47</v>
      </c>
      <c r="D23" s="759" t="s">
        <v>584</v>
      </c>
      <c r="E23" s="748">
        <v>24469403</v>
      </c>
      <c r="F23" s="748"/>
      <c r="G23" s="748">
        <v>22308968</v>
      </c>
      <c r="H23" s="779">
        <v>9.7000000000000003E-2</v>
      </c>
      <c r="J23" s="759"/>
    </row>
    <row r="24" spans="1:10" ht="15" x14ac:dyDescent="0.25">
      <c r="A24" s="746">
        <v>20</v>
      </c>
      <c r="B24" s="744"/>
      <c r="C24" s="745" t="s">
        <v>6</v>
      </c>
      <c r="D24" s="760"/>
      <c r="E24" s="748">
        <v>20372735</v>
      </c>
      <c r="F24" s="748"/>
      <c r="G24" s="748">
        <v>18186547</v>
      </c>
      <c r="H24" s="779">
        <v>0.12</v>
      </c>
      <c r="J24" s="781"/>
    </row>
    <row r="25" spans="1:10" ht="15" x14ac:dyDescent="0.25">
      <c r="A25" s="746">
        <v>21</v>
      </c>
      <c r="B25" s="744"/>
      <c r="C25" s="745" t="s">
        <v>21</v>
      </c>
      <c r="D25" s="750"/>
      <c r="E25" s="748">
        <v>18217108</v>
      </c>
      <c r="F25" s="748"/>
      <c r="G25" s="748">
        <v>17104234</v>
      </c>
      <c r="H25" s="779">
        <v>6.5000000000000002E-2</v>
      </c>
      <c r="J25" s="782"/>
    </row>
    <row r="26" spans="1:10" ht="15" x14ac:dyDescent="0.25">
      <c r="A26" s="746">
        <v>22</v>
      </c>
      <c r="B26" s="753"/>
      <c r="C26" s="752" t="s">
        <v>20</v>
      </c>
      <c r="D26" s="759" t="s">
        <v>584</v>
      </c>
      <c r="E26" s="754">
        <v>8450217</v>
      </c>
      <c r="F26" s="754"/>
      <c r="G26" s="754">
        <v>8075514</v>
      </c>
      <c r="H26" s="779">
        <v>4.5999999999999999E-2</v>
      </c>
      <c r="J26" s="759"/>
    </row>
    <row r="27" spans="1:10" ht="15" x14ac:dyDescent="0.25">
      <c r="A27" s="746">
        <v>23</v>
      </c>
      <c r="B27" s="753"/>
      <c r="C27" s="752" t="s">
        <v>19</v>
      </c>
      <c r="D27" s="764"/>
      <c r="E27" s="754">
        <v>7018506</v>
      </c>
      <c r="F27" s="754"/>
      <c r="G27" s="754">
        <v>6239481</v>
      </c>
      <c r="H27" s="779">
        <v>0.125</v>
      </c>
      <c r="J27" s="764"/>
    </row>
    <row r="28" spans="1:10" ht="15" x14ac:dyDescent="0.25">
      <c r="A28" s="746">
        <v>24</v>
      </c>
      <c r="B28" s="753"/>
      <c r="C28" s="752" t="s">
        <v>28</v>
      </c>
      <c r="D28" s="759"/>
      <c r="E28" s="754">
        <v>3446856</v>
      </c>
      <c r="F28" s="754"/>
      <c r="G28" s="754">
        <v>3122493</v>
      </c>
      <c r="H28" s="779">
        <v>0.104</v>
      </c>
      <c r="J28" s="759"/>
    </row>
    <row r="29" spans="1:10" ht="15" x14ac:dyDescent="0.25">
      <c r="A29" s="746">
        <v>25</v>
      </c>
      <c r="B29" s="753"/>
      <c r="C29" s="752" t="s">
        <v>49</v>
      </c>
      <c r="D29" s="759" t="s">
        <v>584</v>
      </c>
      <c r="E29" s="754">
        <v>3437603</v>
      </c>
      <c r="F29" s="754"/>
      <c r="G29" s="754">
        <v>3107690</v>
      </c>
      <c r="H29" s="779">
        <v>0.106</v>
      </c>
      <c r="J29" s="759"/>
    </row>
    <row r="30" spans="1:10" ht="15" x14ac:dyDescent="0.25">
      <c r="A30" s="746">
        <v>26</v>
      </c>
      <c r="B30" s="753"/>
      <c r="C30" s="752" t="s">
        <v>48</v>
      </c>
      <c r="D30" s="759" t="s">
        <v>584</v>
      </c>
      <c r="E30" s="754">
        <v>3316608</v>
      </c>
      <c r="F30" s="754"/>
      <c r="G30" s="754">
        <v>3081060</v>
      </c>
      <c r="H30" s="779">
        <v>7.5999999999999998E-2</v>
      </c>
      <c r="J30" s="759"/>
    </row>
    <row r="31" spans="1:10" ht="15" x14ac:dyDescent="0.25">
      <c r="A31" s="746">
        <v>27</v>
      </c>
      <c r="B31" s="753"/>
      <c r="C31" s="752" t="s">
        <v>50</v>
      </c>
      <c r="D31" s="759" t="s">
        <v>584</v>
      </c>
      <c r="E31" s="754">
        <v>1973613</v>
      </c>
      <c r="F31" s="754"/>
      <c r="G31" s="754">
        <v>1784992</v>
      </c>
      <c r="H31" s="779">
        <v>0.106</v>
      </c>
      <c r="J31" s="759"/>
    </row>
    <row r="32" spans="1:10" ht="15" x14ac:dyDescent="0.25">
      <c r="A32" s="746">
        <v>28</v>
      </c>
      <c r="B32" s="753"/>
      <c r="C32" s="752" t="s">
        <v>51</v>
      </c>
      <c r="D32" s="759" t="s">
        <v>584</v>
      </c>
      <c r="E32" s="754">
        <v>994139</v>
      </c>
      <c r="F32" s="754"/>
      <c r="G32" s="754">
        <v>900988</v>
      </c>
      <c r="H32" s="779">
        <v>0.10299999999999999</v>
      </c>
      <c r="J32" s="759"/>
    </row>
    <row r="33" spans="1:11" ht="15" x14ac:dyDescent="0.25">
      <c r="A33" s="746">
        <v>29</v>
      </c>
      <c r="B33" s="753"/>
      <c r="C33" s="752" t="s">
        <v>52</v>
      </c>
      <c r="D33" s="759" t="s">
        <v>584</v>
      </c>
      <c r="E33" s="754">
        <v>606384</v>
      </c>
      <c r="F33" s="754"/>
      <c r="G33" s="754">
        <v>602404</v>
      </c>
      <c r="H33" s="779">
        <v>7.0000000000000001E-3</v>
      </c>
      <c r="J33" s="759"/>
    </row>
    <row r="34" spans="1:11" ht="15" x14ac:dyDescent="0.25">
      <c r="A34" s="746">
        <v>30</v>
      </c>
      <c r="B34" s="753"/>
      <c r="C34" s="752" t="s">
        <v>53</v>
      </c>
      <c r="D34" s="759" t="s">
        <v>584</v>
      </c>
      <c r="E34" s="754">
        <v>491495</v>
      </c>
      <c r="F34" s="754"/>
      <c r="G34" s="754">
        <v>502970</v>
      </c>
      <c r="H34" s="779">
        <v>-2.3E-2</v>
      </c>
      <c r="J34" s="759"/>
    </row>
    <row r="35" spans="1:11" ht="15" x14ac:dyDescent="0.25">
      <c r="A35" s="746">
        <v>31</v>
      </c>
      <c r="B35" s="753"/>
      <c r="C35" s="752" t="s">
        <v>54</v>
      </c>
      <c r="D35" s="759" t="s">
        <v>584</v>
      </c>
      <c r="E35" s="754">
        <v>75548</v>
      </c>
      <c r="F35" s="754"/>
      <c r="G35" s="754">
        <v>94089</v>
      </c>
      <c r="H35" s="779">
        <v>-0.19700000000000001</v>
      </c>
      <c r="J35" s="759"/>
    </row>
    <row r="36" spans="1:11" ht="15" x14ac:dyDescent="0.25">
      <c r="A36" s="746">
        <v>32</v>
      </c>
      <c r="B36" s="744"/>
      <c r="C36" s="745" t="s">
        <v>55</v>
      </c>
      <c r="D36" s="759" t="s">
        <v>585</v>
      </c>
      <c r="E36" s="748">
        <v>12193</v>
      </c>
      <c r="F36" s="748"/>
      <c r="G36" s="748">
        <v>21302</v>
      </c>
      <c r="H36" s="779">
        <v>-0.42799999999999999</v>
      </c>
      <c r="J36" s="759"/>
    </row>
    <row r="37" spans="1:11" s="654" customFormat="1" ht="15" x14ac:dyDescent="0.25">
      <c r="A37" s="746">
        <v>33</v>
      </c>
      <c r="B37" s="744"/>
      <c r="C37" s="745" t="s">
        <v>564</v>
      </c>
      <c r="D37" s="759" t="s">
        <v>582</v>
      </c>
      <c r="E37" s="754">
        <v>0</v>
      </c>
      <c r="F37" s="748"/>
      <c r="G37" s="748">
        <v>8328083</v>
      </c>
      <c r="H37" s="779">
        <v>-1</v>
      </c>
      <c r="J37" s="759"/>
      <c r="K37" s="706"/>
    </row>
    <row r="38" spans="1:11" ht="15.75" thickBot="1" x14ac:dyDescent="0.3">
      <c r="A38" s="744"/>
      <c r="B38" s="744"/>
      <c r="C38" s="751" t="s">
        <v>56</v>
      </c>
      <c r="D38" s="744"/>
      <c r="E38" s="747">
        <v>2394948915</v>
      </c>
      <c r="F38" s="749"/>
      <c r="G38" s="747">
        <v>2097848557</v>
      </c>
      <c r="H38" s="778">
        <v>0.14199999999999999</v>
      </c>
      <c r="K38" s="706"/>
    </row>
    <row r="39" spans="1:11" ht="12" thickTop="1" x14ac:dyDescent="0.2">
      <c r="A39" s="360"/>
      <c r="B39" s="360"/>
      <c r="C39" s="335"/>
      <c r="D39" s="382"/>
      <c r="E39" s="130"/>
      <c r="F39" s="130"/>
      <c r="G39" s="130"/>
      <c r="H39" s="130"/>
      <c r="I39" s="388"/>
    </row>
    <row r="40" spans="1:11" ht="5.25" customHeight="1" x14ac:dyDescent="0.2">
      <c r="A40" s="504"/>
      <c r="B40" s="504"/>
      <c r="C40" s="504"/>
      <c r="D40" s="382"/>
      <c r="E40" s="360"/>
      <c r="F40" s="360" t="s">
        <v>129</v>
      </c>
      <c r="G40" s="360"/>
      <c r="H40" s="360"/>
      <c r="I40" s="360"/>
    </row>
    <row r="41" spans="1:11" x14ac:dyDescent="0.2">
      <c r="A41" s="697" t="s">
        <v>57</v>
      </c>
      <c r="B41" s="698"/>
      <c r="C41" s="699"/>
      <c r="D41" s="420"/>
      <c r="E41" s="420"/>
      <c r="F41" s="420"/>
      <c r="G41" s="420"/>
      <c r="H41" s="131"/>
      <c r="I41" s="336"/>
    </row>
    <row r="42" spans="1:11" x14ac:dyDescent="0.2">
      <c r="A42" s="420" t="s">
        <v>529</v>
      </c>
      <c r="B42" s="420"/>
      <c r="C42" s="420"/>
      <c r="D42" s="420"/>
      <c r="E42" s="420"/>
      <c r="F42" s="420"/>
      <c r="G42" s="420"/>
      <c r="H42" s="131"/>
      <c r="I42" s="419"/>
    </row>
    <row r="43" spans="1:11" s="415" customFormat="1" x14ac:dyDescent="0.2">
      <c r="A43" s="420" t="s">
        <v>530</v>
      </c>
      <c r="B43" s="420"/>
      <c r="C43" s="420"/>
      <c r="D43" s="420"/>
      <c r="E43" s="420"/>
      <c r="F43" s="420"/>
      <c r="G43" s="420"/>
      <c r="H43" s="131"/>
      <c r="I43" s="132"/>
    </row>
    <row r="44" spans="1:11" x14ac:dyDescent="0.2">
      <c r="A44" s="420" t="s">
        <v>497</v>
      </c>
      <c r="B44" s="420"/>
      <c r="C44" s="411"/>
      <c r="D44" s="402"/>
      <c r="E44" s="411"/>
      <c r="F44" s="405"/>
      <c r="G44" s="407"/>
    </row>
    <row r="45" spans="1:11" x14ac:dyDescent="0.2">
      <c r="A45" s="420" t="s">
        <v>565</v>
      </c>
      <c r="B45" s="409"/>
      <c r="C45" s="409"/>
      <c r="D45" s="336"/>
      <c r="E45" s="128"/>
    </row>
    <row r="46" spans="1:11" x14ac:dyDescent="0.2">
      <c r="A46" s="403"/>
      <c r="B46" s="403"/>
      <c r="C46" s="411"/>
      <c r="D46" s="402"/>
      <c r="E46" s="411"/>
      <c r="F46" s="407"/>
      <c r="G46" s="407"/>
      <c r="H46" s="130"/>
      <c r="I46" s="129"/>
    </row>
    <row r="47" spans="1:11" x14ac:dyDescent="0.2">
      <c r="A47" s="403"/>
      <c r="B47" s="411"/>
      <c r="C47" s="411"/>
      <c r="D47" s="402"/>
      <c r="E47" s="411"/>
      <c r="F47" s="410"/>
      <c r="G47" s="410"/>
    </row>
    <row r="48" spans="1:11" x14ac:dyDescent="0.2">
      <c r="A48" s="403"/>
      <c r="B48" s="411"/>
      <c r="C48" s="410"/>
      <c r="D48" s="406"/>
      <c r="E48" s="410"/>
      <c r="F48" s="410"/>
      <c r="G48" s="410"/>
    </row>
    <row r="49" spans="1:9" x14ac:dyDescent="0.2">
      <c r="A49" s="404"/>
      <c r="B49" s="410"/>
      <c r="C49" s="131"/>
      <c r="D49" s="131"/>
      <c r="E49" s="131"/>
      <c r="F49" s="131"/>
      <c r="G49" s="131"/>
      <c r="H49" s="131"/>
      <c r="I49" s="336"/>
    </row>
    <row r="50" spans="1:9" x14ac:dyDescent="0.2">
      <c r="A50" s="131"/>
      <c r="B50" s="131"/>
      <c r="C50" s="131"/>
      <c r="D50" s="131"/>
      <c r="E50" s="131"/>
      <c r="F50" s="131"/>
      <c r="G50" s="131"/>
      <c r="H50" s="131"/>
      <c r="I50" s="132"/>
    </row>
    <row r="51" spans="1:9" x14ac:dyDescent="0.2">
      <c r="A51" s="131"/>
      <c r="B51" s="131"/>
      <c r="C51" s="131"/>
      <c r="D51" s="131"/>
      <c r="E51" s="131"/>
      <c r="F51" s="131"/>
      <c r="G51" s="131"/>
      <c r="H51" s="131"/>
      <c r="I51" s="132"/>
    </row>
    <row r="52" spans="1:9" x14ac:dyDescent="0.2">
      <c r="A52" s="131"/>
      <c r="B52" s="131"/>
    </row>
  </sheetData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31.12.2012</oddHeader>
    <oddFooter>&amp;R&amp;"Times New Roman,Regular"&amp;10&amp;P</oddFooter>
    <firstHeader>&amp;C&amp;N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zoomScaleSheetLayoutView="100" workbookViewId="0"/>
  </sheetViews>
  <sheetFormatPr defaultRowHeight="11.25" x14ac:dyDescent="0.2"/>
  <cols>
    <col min="1" max="1" width="3" style="360" customWidth="1"/>
    <col min="2" max="2" width="1.7109375" style="360" customWidth="1"/>
    <col min="3" max="3" width="31.28515625" style="360" customWidth="1"/>
    <col min="4" max="4" width="11" style="360" customWidth="1"/>
    <col min="5" max="5" width="9.42578125" style="360" customWidth="1"/>
    <col min="6" max="6" width="9.5703125" style="360" bestFit="1" customWidth="1"/>
    <col min="7" max="7" width="9.7109375" style="360" bestFit="1" customWidth="1"/>
    <col min="8" max="8" width="10.85546875" style="360" bestFit="1" customWidth="1"/>
    <col min="9" max="9" width="1.42578125" style="360" customWidth="1"/>
    <col min="10" max="11" width="9.5703125" style="360" bestFit="1" customWidth="1"/>
    <col min="12" max="16384" width="9.140625" style="360"/>
  </cols>
  <sheetData>
    <row r="1" spans="1:12" x14ac:dyDescent="0.2">
      <c r="C1" s="358"/>
      <c r="E1" s="844" t="s">
        <v>58</v>
      </c>
      <c r="F1" s="844"/>
      <c r="G1" s="844"/>
      <c r="H1" s="844"/>
      <c r="J1" s="844" t="s">
        <v>59</v>
      </c>
    </row>
    <row r="2" spans="1:12" x14ac:dyDescent="0.2">
      <c r="E2" s="844"/>
      <c r="F2" s="844"/>
      <c r="G2" s="844"/>
      <c r="H2" s="844"/>
      <c r="J2" s="844"/>
    </row>
    <row r="3" spans="1:12" x14ac:dyDescent="0.2">
      <c r="A3" s="563"/>
      <c r="B3" s="563"/>
      <c r="C3" s="566"/>
      <c r="D3" s="567" t="s">
        <v>37</v>
      </c>
      <c r="E3" s="568" t="s">
        <v>60</v>
      </c>
      <c r="F3" s="568" t="s">
        <v>61</v>
      </c>
      <c r="G3" s="568" t="s">
        <v>62</v>
      </c>
      <c r="H3" s="569" t="s">
        <v>63</v>
      </c>
      <c r="I3" s="569"/>
      <c r="J3" s="566"/>
    </row>
    <row r="4" spans="1:12" x14ac:dyDescent="0.2">
      <c r="A4" s="571"/>
      <c r="B4" s="571"/>
      <c r="C4" s="574" t="s">
        <v>64</v>
      </c>
      <c r="D4" s="575" t="s">
        <v>539</v>
      </c>
      <c r="E4" s="576"/>
      <c r="F4" s="572" t="s">
        <v>65</v>
      </c>
      <c r="G4" s="572" t="s">
        <v>65</v>
      </c>
      <c r="H4" s="573" t="s">
        <v>66</v>
      </c>
      <c r="I4" s="573"/>
      <c r="J4" s="571" t="s">
        <v>67</v>
      </c>
    </row>
    <row r="5" spans="1:12" x14ac:dyDescent="0.2">
      <c r="A5" s="571"/>
      <c r="B5" s="571"/>
      <c r="C5" s="571"/>
      <c r="D5" s="570"/>
      <c r="E5" s="570"/>
      <c r="F5" s="570"/>
      <c r="G5" s="570"/>
      <c r="H5" s="570"/>
      <c r="I5" s="571"/>
      <c r="J5" s="571"/>
    </row>
    <row r="6" spans="1:12" ht="15" x14ac:dyDescent="0.25">
      <c r="A6" s="795">
        <v>1</v>
      </c>
      <c r="B6" s="780"/>
      <c r="C6" s="796" t="s">
        <v>489</v>
      </c>
      <c r="D6" s="791">
        <v>436644946</v>
      </c>
      <c r="E6" s="791">
        <v>218446795</v>
      </c>
      <c r="F6" s="791">
        <v>208003895</v>
      </c>
      <c r="G6" s="791"/>
      <c r="H6" s="791"/>
      <c r="I6" s="790"/>
      <c r="J6" s="790">
        <v>10194256</v>
      </c>
      <c r="K6" s="416"/>
      <c r="L6" s="416"/>
    </row>
    <row r="7" spans="1:12" ht="15" x14ac:dyDescent="0.25">
      <c r="A7" s="795">
        <v>2</v>
      </c>
      <c r="B7" s="780"/>
      <c r="C7" s="796" t="s">
        <v>30</v>
      </c>
      <c r="D7" s="791">
        <v>402204585</v>
      </c>
      <c r="E7" s="791"/>
      <c r="F7" s="791"/>
      <c r="G7" s="791"/>
      <c r="H7" s="791">
        <v>394696564</v>
      </c>
      <c r="I7" s="790"/>
      <c r="J7" s="790">
        <v>7508021</v>
      </c>
      <c r="K7" s="476"/>
      <c r="L7" s="476"/>
    </row>
    <row r="8" spans="1:12" ht="15" x14ac:dyDescent="0.25">
      <c r="A8" s="795">
        <v>3</v>
      </c>
      <c r="B8" s="780"/>
      <c r="C8" s="796" t="s">
        <v>12</v>
      </c>
      <c r="D8" s="791">
        <v>302258565</v>
      </c>
      <c r="E8" s="791"/>
      <c r="F8" s="791"/>
      <c r="G8" s="791"/>
      <c r="H8" s="791">
        <v>299494656</v>
      </c>
      <c r="I8" s="790"/>
      <c r="J8" s="790">
        <v>2763909</v>
      </c>
      <c r="K8" s="476"/>
      <c r="L8" s="476"/>
    </row>
    <row r="9" spans="1:12" ht="15" x14ac:dyDescent="0.25">
      <c r="A9" s="795">
        <v>4</v>
      </c>
      <c r="B9" s="780"/>
      <c r="C9" s="796" t="s">
        <v>35</v>
      </c>
      <c r="D9" s="791">
        <v>131656561</v>
      </c>
      <c r="E9" s="791"/>
      <c r="F9" s="791"/>
      <c r="G9" s="791"/>
      <c r="H9" s="791">
        <v>127657360</v>
      </c>
      <c r="I9" s="790"/>
      <c r="J9" s="790">
        <v>3999201</v>
      </c>
      <c r="K9" s="476"/>
      <c r="L9" s="476"/>
    </row>
    <row r="10" spans="1:12" ht="15" x14ac:dyDescent="0.25">
      <c r="A10" s="795">
        <v>5</v>
      </c>
      <c r="B10" s="780"/>
      <c r="C10" s="797" t="s">
        <v>33</v>
      </c>
      <c r="D10" s="791">
        <v>130721731</v>
      </c>
      <c r="E10" s="791"/>
      <c r="F10" s="791"/>
      <c r="G10" s="787"/>
      <c r="H10" s="791">
        <v>125322278</v>
      </c>
      <c r="I10" s="790"/>
      <c r="J10" s="790">
        <v>5399453</v>
      </c>
      <c r="K10" s="476"/>
      <c r="L10" s="476"/>
    </row>
    <row r="11" spans="1:12" ht="15" x14ac:dyDescent="0.25">
      <c r="A11" s="795">
        <v>6</v>
      </c>
      <c r="B11" s="780"/>
      <c r="C11" s="796" t="s">
        <v>68</v>
      </c>
      <c r="D11" s="791">
        <v>128994691</v>
      </c>
      <c r="E11" s="791"/>
      <c r="F11" s="791"/>
      <c r="G11" s="791">
        <v>59459288</v>
      </c>
      <c r="H11" s="791"/>
      <c r="I11" s="790"/>
      <c r="J11" s="791">
        <v>69535403</v>
      </c>
      <c r="K11" s="476"/>
      <c r="L11" s="476"/>
    </row>
    <row r="12" spans="1:12" ht="15" x14ac:dyDescent="0.25">
      <c r="A12" s="795">
        <v>7</v>
      </c>
      <c r="B12" s="780"/>
      <c r="C12" s="796" t="s">
        <v>70</v>
      </c>
      <c r="D12" s="791">
        <v>116668133</v>
      </c>
      <c r="E12" s="791"/>
      <c r="F12" s="791"/>
      <c r="G12" s="791">
        <v>29146767</v>
      </c>
      <c r="H12" s="791"/>
      <c r="I12" s="790"/>
      <c r="J12" s="790">
        <v>87521366</v>
      </c>
      <c r="K12" s="476"/>
      <c r="L12" s="476"/>
    </row>
    <row r="13" spans="1:12" ht="15" x14ac:dyDescent="0.25">
      <c r="A13" s="795">
        <v>8</v>
      </c>
      <c r="B13" s="780"/>
      <c r="C13" s="796" t="s">
        <v>36</v>
      </c>
      <c r="D13" s="791">
        <v>108759118</v>
      </c>
      <c r="E13" s="791"/>
      <c r="F13" s="791"/>
      <c r="G13" s="791">
        <v>0</v>
      </c>
      <c r="H13" s="791">
        <v>106413520</v>
      </c>
      <c r="I13" s="790"/>
      <c r="J13" s="790">
        <v>2345598</v>
      </c>
      <c r="K13" s="476"/>
      <c r="L13" s="476"/>
    </row>
    <row r="14" spans="1:12" ht="15" x14ac:dyDescent="0.25">
      <c r="A14" s="795">
        <v>9</v>
      </c>
      <c r="B14" s="780"/>
      <c r="C14" s="796" t="s">
        <v>69</v>
      </c>
      <c r="D14" s="791">
        <v>102973797</v>
      </c>
      <c r="E14" s="791"/>
      <c r="F14" s="791"/>
      <c r="G14" s="791">
        <v>98040198</v>
      </c>
      <c r="H14" s="791"/>
      <c r="I14" s="790"/>
      <c r="J14" s="790">
        <v>4933599</v>
      </c>
      <c r="K14" s="476"/>
      <c r="L14" s="476"/>
    </row>
    <row r="15" spans="1:12" ht="15" x14ac:dyDescent="0.25">
      <c r="A15" s="795">
        <v>10</v>
      </c>
      <c r="B15" s="780"/>
      <c r="C15" s="796" t="s">
        <v>71</v>
      </c>
      <c r="D15" s="791">
        <v>79597508</v>
      </c>
      <c r="E15" s="791"/>
      <c r="F15" s="791"/>
      <c r="G15" s="791">
        <v>0</v>
      </c>
      <c r="H15" s="786">
        <v>79342169</v>
      </c>
      <c r="I15" s="790"/>
      <c r="J15" s="786">
        <v>255339</v>
      </c>
      <c r="K15" s="476"/>
      <c r="L15" s="476"/>
    </row>
    <row r="16" spans="1:12" ht="15" x14ac:dyDescent="0.25">
      <c r="A16" s="795">
        <v>11</v>
      </c>
      <c r="B16" s="780"/>
      <c r="C16" s="796" t="s">
        <v>490</v>
      </c>
      <c r="D16" s="791">
        <v>69683257</v>
      </c>
      <c r="E16" s="791">
        <v>58874286</v>
      </c>
      <c r="F16" s="791"/>
      <c r="G16" s="791">
        <v>9558446</v>
      </c>
      <c r="H16" s="791"/>
      <c r="I16" s="790"/>
      <c r="J16" s="790">
        <v>1250525</v>
      </c>
      <c r="K16" s="476"/>
      <c r="L16" s="476"/>
    </row>
    <row r="17" spans="1:13" ht="15" x14ac:dyDescent="0.25">
      <c r="A17" s="795">
        <v>12</v>
      </c>
      <c r="B17" s="780"/>
      <c r="C17" s="796" t="s">
        <v>526</v>
      </c>
      <c r="D17" s="791">
        <v>61924369</v>
      </c>
      <c r="E17" s="791"/>
      <c r="F17" s="791">
        <v>61924369</v>
      </c>
      <c r="G17" s="791">
        <v>0</v>
      </c>
      <c r="H17" s="791"/>
      <c r="I17" s="790"/>
      <c r="J17" s="790">
        <v>0</v>
      </c>
      <c r="K17" s="476"/>
      <c r="L17" s="476"/>
    </row>
    <row r="18" spans="1:13" x14ac:dyDescent="0.2">
      <c r="A18" s="795">
        <v>13</v>
      </c>
      <c r="B18" s="787"/>
      <c r="C18" s="797" t="s">
        <v>15</v>
      </c>
      <c r="D18" s="791">
        <v>55723338</v>
      </c>
      <c r="E18" s="791"/>
      <c r="F18" s="786">
        <v>35770476</v>
      </c>
      <c r="G18" s="786">
        <v>19952862</v>
      </c>
      <c r="H18" s="791"/>
      <c r="I18" s="791"/>
      <c r="J18" s="791">
        <v>0</v>
      </c>
      <c r="K18" s="476"/>
      <c r="L18" s="476"/>
    </row>
    <row r="19" spans="1:13" x14ac:dyDescent="0.2">
      <c r="A19" s="795">
        <v>14</v>
      </c>
      <c r="B19" s="787"/>
      <c r="C19" s="797" t="s">
        <v>29</v>
      </c>
      <c r="D19" s="791">
        <v>44979335</v>
      </c>
      <c r="E19" s="791"/>
      <c r="F19" s="791"/>
      <c r="G19" s="786">
        <v>39104121</v>
      </c>
      <c r="H19" s="791"/>
      <c r="I19" s="791"/>
      <c r="J19" s="791">
        <v>5875214</v>
      </c>
      <c r="K19" s="476"/>
      <c r="L19" s="476"/>
    </row>
    <row r="20" spans="1:13" ht="15" x14ac:dyDescent="0.25">
      <c r="A20" s="795">
        <v>15</v>
      </c>
      <c r="B20" s="780"/>
      <c r="C20" s="796" t="s">
        <v>13</v>
      </c>
      <c r="D20" s="791">
        <v>37140554</v>
      </c>
      <c r="E20" s="791"/>
      <c r="F20" s="791"/>
      <c r="G20" s="791">
        <v>6246306</v>
      </c>
      <c r="H20" s="791"/>
      <c r="I20" s="790"/>
      <c r="J20" s="790">
        <v>30894248</v>
      </c>
      <c r="K20" s="476"/>
      <c r="L20" s="476"/>
    </row>
    <row r="21" spans="1:13" x14ac:dyDescent="0.2">
      <c r="A21" s="795">
        <v>16</v>
      </c>
      <c r="B21" s="787"/>
      <c r="C21" s="797" t="s">
        <v>32</v>
      </c>
      <c r="D21" s="791">
        <v>34916342</v>
      </c>
      <c r="E21" s="791"/>
      <c r="F21" s="791"/>
      <c r="G21" s="791"/>
      <c r="H21" s="791">
        <v>34589366</v>
      </c>
      <c r="I21" s="791"/>
      <c r="J21" s="791">
        <v>326976</v>
      </c>
      <c r="K21" s="476"/>
      <c r="L21" s="476"/>
    </row>
    <row r="22" spans="1:13" ht="15" x14ac:dyDescent="0.25">
      <c r="A22" s="795">
        <v>17</v>
      </c>
      <c r="B22" s="780"/>
      <c r="C22" s="796" t="s">
        <v>31</v>
      </c>
      <c r="D22" s="791">
        <v>31660787</v>
      </c>
      <c r="E22" s="791"/>
      <c r="F22" s="791"/>
      <c r="G22" s="791"/>
      <c r="H22" s="791">
        <v>31140192</v>
      </c>
      <c r="I22" s="790"/>
      <c r="J22" s="790">
        <v>520595</v>
      </c>
      <c r="K22" s="476"/>
      <c r="L22" s="476"/>
    </row>
    <row r="23" spans="1:13" ht="15" x14ac:dyDescent="0.25">
      <c r="A23" s="795">
        <v>18</v>
      </c>
      <c r="B23" s="780"/>
      <c r="C23" s="796" t="s">
        <v>16</v>
      </c>
      <c r="D23" s="790">
        <v>25558890</v>
      </c>
      <c r="E23" s="790"/>
      <c r="F23" s="790"/>
      <c r="G23" s="790"/>
      <c r="H23" s="790">
        <v>25558890</v>
      </c>
      <c r="I23" s="790"/>
      <c r="J23" s="790">
        <v>0</v>
      </c>
      <c r="K23" s="476"/>
      <c r="L23" s="476"/>
    </row>
    <row r="24" spans="1:13" ht="15" x14ac:dyDescent="0.25">
      <c r="A24" s="795">
        <v>19</v>
      </c>
      <c r="B24" s="780"/>
      <c r="C24" s="796" t="s">
        <v>72</v>
      </c>
      <c r="D24" s="790">
        <v>24469403</v>
      </c>
      <c r="E24" s="790"/>
      <c r="F24" s="790">
        <v>24469403</v>
      </c>
      <c r="G24" s="790"/>
      <c r="H24" s="790"/>
      <c r="I24" s="790"/>
      <c r="J24" s="790">
        <v>0</v>
      </c>
      <c r="K24" s="476"/>
      <c r="L24" s="476"/>
    </row>
    <row r="25" spans="1:13" ht="15" x14ac:dyDescent="0.25">
      <c r="A25" s="795">
        <v>20</v>
      </c>
      <c r="B25" s="780"/>
      <c r="C25" s="796" t="s">
        <v>6</v>
      </c>
      <c r="D25" s="790">
        <v>20372735</v>
      </c>
      <c r="E25" s="780"/>
      <c r="F25" s="790"/>
      <c r="G25" s="790">
        <v>20372735</v>
      </c>
      <c r="H25" s="790"/>
      <c r="I25" s="790"/>
      <c r="J25" s="790">
        <v>0</v>
      </c>
      <c r="K25" s="476"/>
      <c r="L25" s="476"/>
    </row>
    <row r="26" spans="1:13" ht="15" x14ac:dyDescent="0.25">
      <c r="A26" s="795">
        <v>21</v>
      </c>
      <c r="B26" s="780"/>
      <c r="C26" s="796" t="s">
        <v>21</v>
      </c>
      <c r="D26" s="790">
        <v>18217108</v>
      </c>
      <c r="E26" s="790"/>
      <c r="F26" s="790">
        <v>18217108</v>
      </c>
      <c r="G26" s="790"/>
      <c r="H26" s="790"/>
      <c r="I26" s="790"/>
      <c r="J26" s="790">
        <v>0</v>
      </c>
      <c r="K26" s="476"/>
      <c r="L26" s="476"/>
    </row>
    <row r="27" spans="1:13" ht="15" x14ac:dyDescent="0.25">
      <c r="A27" s="795">
        <v>22</v>
      </c>
      <c r="B27" s="780"/>
      <c r="C27" s="796" t="s">
        <v>20</v>
      </c>
      <c r="D27" s="790">
        <v>8450217</v>
      </c>
      <c r="E27" s="790"/>
      <c r="F27" s="790">
        <v>8450217</v>
      </c>
      <c r="G27" s="790"/>
      <c r="H27" s="790"/>
      <c r="I27" s="790"/>
      <c r="J27" s="790">
        <v>0</v>
      </c>
      <c r="K27" s="476"/>
      <c r="L27" s="476"/>
    </row>
    <row r="28" spans="1:13" ht="15" x14ac:dyDescent="0.25">
      <c r="A28" s="795">
        <v>23</v>
      </c>
      <c r="B28" s="780"/>
      <c r="C28" s="796" t="s">
        <v>19</v>
      </c>
      <c r="D28" s="790">
        <v>7018506</v>
      </c>
      <c r="E28" s="780"/>
      <c r="F28" s="790"/>
      <c r="G28" s="790"/>
      <c r="H28" s="790">
        <v>7018506</v>
      </c>
      <c r="I28" s="790"/>
      <c r="J28" s="790">
        <v>0</v>
      </c>
      <c r="K28" s="476"/>
      <c r="L28" s="476"/>
    </row>
    <row r="29" spans="1:13" ht="15" x14ac:dyDescent="0.25">
      <c r="A29" s="795">
        <v>24</v>
      </c>
      <c r="B29" s="780"/>
      <c r="C29" s="797" t="s">
        <v>28</v>
      </c>
      <c r="D29" s="790">
        <v>3446856</v>
      </c>
      <c r="E29" s="790"/>
      <c r="F29" s="790"/>
      <c r="G29" s="790">
        <v>616990</v>
      </c>
      <c r="H29" s="790"/>
      <c r="I29" s="790"/>
      <c r="J29" s="790">
        <v>2829866</v>
      </c>
      <c r="K29" s="476"/>
      <c r="L29" s="476"/>
      <c r="M29" s="360" t="s">
        <v>129</v>
      </c>
    </row>
    <row r="30" spans="1:13" ht="15" x14ac:dyDescent="0.25">
      <c r="A30" s="795">
        <v>25</v>
      </c>
      <c r="B30" s="780"/>
      <c r="C30" s="797" t="s">
        <v>49</v>
      </c>
      <c r="D30" s="790">
        <v>3437603</v>
      </c>
      <c r="E30" s="790"/>
      <c r="F30" s="790">
        <v>3437603</v>
      </c>
      <c r="G30" s="790"/>
      <c r="H30" s="790"/>
      <c r="I30" s="790"/>
      <c r="J30" s="790">
        <v>0</v>
      </c>
      <c r="K30" s="476"/>
      <c r="L30" s="476"/>
    </row>
    <row r="31" spans="1:13" ht="15" x14ac:dyDescent="0.25">
      <c r="A31" s="795">
        <v>26</v>
      </c>
      <c r="B31" s="780"/>
      <c r="C31" s="796" t="s">
        <v>48</v>
      </c>
      <c r="D31" s="790">
        <v>3316608</v>
      </c>
      <c r="E31" s="790"/>
      <c r="F31" s="790">
        <v>3316608</v>
      </c>
      <c r="G31" s="790"/>
      <c r="H31" s="790"/>
      <c r="I31" s="790"/>
      <c r="J31" s="790">
        <v>0</v>
      </c>
      <c r="K31" s="476"/>
      <c r="L31" s="476"/>
    </row>
    <row r="32" spans="1:13" ht="15" x14ac:dyDescent="0.25">
      <c r="A32" s="795">
        <v>27</v>
      </c>
      <c r="B32" s="780"/>
      <c r="C32" s="797" t="s">
        <v>527</v>
      </c>
      <c r="D32" s="791">
        <v>1973613</v>
      </c>
      <c r="E32" s="791"/>
      <c r="F32" s="791">
        <v>1973613</v>
      </c>
      <c r="G32" s="790"/>
      <c r="H32" s="790"/>
      <c r="I32" s="790"/>
      <c r="J32" s="790">
        <v>0</v>
      </c>
      <c r="K32" s="476"/>
      <c r="L32" s="476"/>
    </row>
    <row r="33" spans="1:17" ht="15" x14ac:dyDescent="0.25">
      <c r="A33" s="795">
        <v>28</v>
      </c>
      <c r="B33" s="780"/>
      <c r="C33" s="796" t="s">
        <v>51</v>
      </c>
      <c r="D33" s="790">
        <v>994139</v>
      </c>
      <c r="E33" s="790"/>
      <c r="F33" s="790">
        <v>994139</v>
      </c>
      <c r="G33" s="790"/>
      <c r="H33" s="790"/>
      <c r="I33" s="790"/>
      <c r="J33" s="790">
        <v>0</v>
      </c>
      <c r="K33" s="476"/>
      <c r="L33" s="476"/>
      <c r="Q33" s="360" t="s">
        <v>129</v>
      </c>
    </row>
    <row r="34" spans="1:17" ht="15" x14ac:dyDescent="0.25">
      <c r="A34" s="795">
        <v>29</v>
      </c>
      <c r="B34" s="780"/>
      <c r="C34" s="796" t="s">
        <v>52</v>
      </c>
      <c r="D34" s="790">
        <v>606384</v>
      </c>
      <c r="E34" s="790"/>
      <c r="F34" s="790">
        <v>606384</v>
      </c>
      <c r="G34" s="790"/>
      <c r="H34" s="790"/>
      <c r="I34" s="790"/>
      <c r="J34" s="790">
        <v>0</v>
      </c>
      <c r="K34" s="476"/>
      <c r="L34" s="476"/>
    </row>
    <row r="35" spans="1:17" ht="15" x14ac:dyDescent="0.25">
      <c r="A35" s="795">
        <v>30</v>
      </c>
      <c r="B35" s="780"/>
      <c r="C35" s="796" t="s">
        <v>53</v>
      </c>
      <c r="D35" s="790">
        <v>491495</v>
      </c>
      <c r="E35" s="790"/>
      <c r="F35" s="790">
        <v>491495</v>
      </c>
      <c r="G35" s="790"/>
      <c r="H35" s="790"/>
      <c r="I35" s="790"/>
      <c r="J35" s="790">
        <v>0</v>
      </c>
      <c r="K35" s="476"/>
      <c r="L35" s="476"/>
    </row>
    <row r="36" spans="1:17" ht="15" x14ac:dyDescent="0.25">
      <c r="A36" s="795">
        <v>31</v>
      </c>
      <c r="B36" s="780"/>
      <c r="C36" s="796" t="s">
        <v>528</v>
      </c>
      <c r="D36" s="790">
        <v>75548</v>
      </c>
      <c r="E36" s="790"/>
      <c r="F36" s="790">
        <v>75548</v>
      </c>
      <c r="G36" s="790"/>
      <c r="H36" s="790"/>
      <c r="I36" s="790"/>
      <c r="J36" s="790">
        <v>0</v>
      </c>
      <c r="K36" s="476"/>
      <c r="L36" s="476"/>
    </row>
    <row r="37" spans="1:17" ht="15" x14ac:dyDescent="0.25">
      <c r="A37" s="795">
        <v>32</v>
      </c>
      <c r="B37" s="780"/>
      <c r="C37" s="796" t="s">
        <v>55</v>
      </c>
      <c r="D37" s="790">
        <v>12193</v>
      </c>
      <c r="E37" s="790"/>
      <c r="F37" s="790">
        <v>12193</v>
      </c>
      <c r="G37" s="790"/>
      <c r="H37" s="790"/>
      <c r="I37" s="790"/>
      <c r="J37" s="790">
        <v>0</v>
      </c>
      <c r="K37" s="476"/>
      <c r="L37" s="476"/>
    </row>
    <row r="38" spans="1:17" ht="15.75" thickBot="1" x14ac:dyDescent="0.3">
      <c r="A38" s="780"/>
      <c r="B38" s="780"/>
      <c r="C38" s="798" t="s">
        <v>73</v>
      </c>
      <c r="D38" s="799">
        <v>2394948915</v>
      </c>
      <c r="E38" s="799">
        <v>277321081</v>
      </c>
      <c r="F38" s="799">
        <v>367743051</v>
      </c>
      <c r="G38" s="799">
        <v>282497713</v>
      </c>
      <c r="H38" s="799">
        <v>1231233501</v>
      </c>
      <c r="I38" s="799"/>
      <c r="J38" s="799">
        <v>236153569</v>
      </c>
    </row>
    <row r="39" spans="1:17" ht="12" thickTop="1" x14ac:dyDescent="0.2">
      <c r="A39" s="564"/>
      <c r="B39" s="564"/>
      <c r="C39" s="566"/>
      <c r="D39" s="566"/>
      <c r="E39" s="566"/>
      <c r="F39" s="566"/>
      <c r="G39" s="566"/>
      <c r="H39" s="566"/>
      <c r="I39" s="566"/>
      <c r="J39" s="566"/>
    </row>
    <row r="40" spans="1:17" s="365" customFormat="1" x14ac:dyDescent="0.2">
      <c r="A40" s="564"/>
      <c r="B40" s="564"/>
      <c r="C40" s="566"/>
      <c r="D40" s="566"/>
      <c r="E40" s="566"/>
      <c r="F40" s="566"/>
      <c r="G40" s="566"/>
      <c r="H40" s="566"/>
      <c r="I40" s="566"/>
      <c r="J40" s="566"/>
    </row>
    <row r="41" spans="1:17" s="365" customFormat="1" x14ac:dyDescent="0.2">
      <c r="A41" s="564"/>
      <c r="B41" s="564"/>
      <c r="C41" s="566"/>
      <c r="D41" s="566"/>
      <c r="E41" s="566"/>
      <c r="F41" s="566"/>
      <c r="G41" s="566"/>
      <c r="H41" s="566"/>
      <c r="I41" s="566"/>
      <c r="J41" s="566"/>
    </row>
    <row r="42" spans="1:17" s="365" customFormat="1" x14ac:dyDescent="0.2">
      <c r="A42" s="564"/>
      <c r="B42" s="564"/>
      <c r="C42" s="565"/>
      <c r="D42" s="565"/>
      <c r="E42" s="565"/>
      <c r="F42" s="565"/>
      <c r="G42" s="565"/>
      <c r="H42" s="565"/>
      <c r="I42" s="565"/>
      <c r="J42" s="565"/>
    </row>
    <row r="43" spans="1:17" s="365" customFormat="1" x14ac:dyDescent="0.2"/>
    <row r="44" spans="1:17" s="365" customFormat="1" x14ac:dyDescent="0.2"/>
    <row r="45" spans="1:17" s="365" customFormat="1" x14ac:dyDescent="0.2"/>
    <row r="46" spans="1:17" s="365" customFormat="1" x14ac:dyDescent="0.2"/>
    <row r="49" spans="1:3" x14ac:dyDescent="0.2">
      <c r="A49" s="351"/>
      <c r="B49" s="351"/>
      <c r="C49" s="351"/>
    </row>
    <row r="50" spans="1:3" x14ac:dyDescent="0.2">
      <c r="A50" s="318" t="s">
        <v>74</v>
      </c>
      <c r="B50" s="349"/>
      <c r="C50" s="349"/>
    </row>
    <row r="51" spans="1:3" x14ac:dyDescent="0.2">
      <c r="A51" s="318" t="s">
        <v>75</v>
      </c>
      <c r="B51" s="349"/>
      <c r="C51" s="349"/>
    </row>
    <row r="52" spans="1:3" x14ac:dyDescent="0.2">
      <c r="A52" s="318" t="s">
        <v>519</v>
      </c>
      <c r="B52" s="349"/>
      <c r="C52" s="349"/>
    </row>
    <row r="53" spans="1:3" x14ac:dyDescent="0.2">
      <c r="A53" s="318" t="s">
        <v>76</v>
      </c>
      <c r="B53" s="317"/>
      <c r="C53" s="317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Normal="100" zoomScaleSheetLayoutView="100" workbookViewId="0"/>
  </sheetViews>
  <sheetFormatPr defaultRowHeight="11.25" x14ac:dyDescent="0.2"/>
  <cols>
    <col min="1" max="1" width="29.140625" style="21" customWidth="1"/>
    <col min="2" max="33" width="11" style="21" customWidth="1"/>
    <col min="34" max="34" width="11.140625" style="21" customWidth="1"/>
    <col min="35" max="35" width="13.5703125" style="21" customWidth="1"/>
    <col min="36" max="36" width="10.85546875" style="21" bestFit="1" customWidth="1"/>
    <col min="37" max="37" width="14" style="21" customWidth="1"/>
    <col min="38" max="38" width="0" style="21" hidden="1" customWidth="1"/>
    <col min="39" max="16384" width="9.140625" style="21"/>
  </cols>
  <sheetData>
    <row r="1" spans="1:40" ht="11.25" customHeight="1" x14ac:dyDescent="0.2">
      <c r="A1" s="147"/>
      <c r="B1" s="845" t="s">
        <v>77</v>
      </c>
      <c r="C1" s="845" t="s">
        <v>78</v>
      </c>
      <c r="D1" s="845" t="s">
        <v>79</v>
      </c>
      <c r="E1" s="846" t="s">
        <v>80</v>
      </c>
      <c r="F1" s="845" t="s">
        <v>81</v>
      </c>
      <c r="G1" s="862" t="s">
        <v>82</v>
      </c>
      <c r="H1" s="846" t="s">
        <v>84</v>
      </c>
      <c r="I1" s="866" t="s">
        <v>567</v>
      </c>
      <c r="J1" s="846" t="s">
        <v>83</v>
      </c>
      <c r="K1" s="846" t="s">
        <v>86</v>
      </c>
      <c r="L1" s="849" t="s">
        <v>87</v>
      </c>
      <c r="M1" s="865" t="s">
        <v>493</v>
      </c>
      <c r="N1" s="850" t="s">
        <v>15</v>
      </c>
      <c r="O1" s="851" t="s">
        <v>88</v>
      </c>
      <c r="P1" s="846" t="s">
        <v>90</v>
      </c>
      <c r="Q1" s="864" t="s">
        <v>591</v>
      </c>
      <c r="R1" s="863" t="s">
        <v>592</v>
      </c>
      <c r="S1" s="846" t="s">
        <v>16</v>
      </c>
      <c r="T1" s="852" t="s">
        <v>92</v>
      </c>
      <c r="U1" s="846" t="s">
        <v>94</v>
      </c>
      <c r="V1" s="848" t="s">
        <v>93</v>
      </c>
      <c r="W1" s="847" t="s">
        <v>95</v>
      </c>
      <c r="X1" s="846" t="s">
        <v>19</v>
      </c>
      <c r="Y1" s="854" t="s">
        <v>99</v>
      </c>
      <c r="Z1" s="853" t="s">
        <v>98</v>
      </c>
      <c r="AA1" s="859" t="s">
        <v>97</v>
      </c>
      <c r="AB1" s="858" t="s">
        <v>100</v>
      </c>
      <c r="AC1" s="860" t="s">
        <v>101</v>
      </c>
      <c r="AD1" s="861" t="s">
        <v>102</v>
      </c>
      <c r="AE1" s="855" t="s">
        <v>593</v>
      </c>
      <c r="AF1" s="856" t="s">
        <v>103</v>
      </c>
      <c r="AG1" s="857" t="s">
        <v>104</v>
      </c>
      <c r="AH1" s="581" t="s">
        <v>106</v>
      </c>
      <c r="AJ1" s="53"/>
      <c r="AK1" s="19"/>
      <c r="AL1" s="64"/>
      <c r="AM1" s="64"/>
      <c r="AN1" s="64"/>
    </row>
    <row r="2" spans="1:40" ht="11.25" customHeight="1" x14ac:dyDescent="0.2">
      <c r="A2" s="147"/>
      <c r="B2" s="845"/>
      <c r="C2" s="845" t="s">
        <v>107</v>
      </c>
      <c r="D2" s="845" t="s">
        <v>108</v>
      </c>
      <c r="E2" s="846"/>
      <c r="F2" s="845" t="s">
        <v>108</v>
      </c>
      <c r="G2" s="862" t="s">
        <v>109</v>
      </c>
      <c r="H2" s="846"/>
      <c r="I2" s="866" t="s">
        <v>109</v>
      </c>
      <c r="J2" s="846"/>
      <c r="K2" s="846"/>
      <c r="L2" s="849" t="s">
        <v>111</v>
      </c>
      <c r="M2" s="865" t="s">
        <v>109</v>
      </c>
      <c r="N2" s="850" t="s">
        <v>110</v>
      </c>
      <c r="O2" s="851" t="s">
        <v>112</v>
      </c>
      <c r="P2" s="846"/>
      <c r="Q2" s="864" t="s">
        <v>113</v>
      </c>
      <c r="R2" s="863"/>
      <c r="S2" s="846"/>
      <c r="T2" s="852" t="s">
        <v>115</v>
      </c>
      <c r="U2" s="846"/>
      <c r="V2" s="848" t="s">
        <v>116</v>
      </c>
      <c r="W2" s="847" t="s">
        <v>117</v>
      </c>
      <c r="X2" s="846"/>
      <c r="Y2" s="854" t="s">
        <v>120</v>
      </c>
      <c r="Z2" s="853" t="s">
        <v>119</v>
      </c>
      <c r="AA2" s="859" t="s">
        <v>118</v>
      </c>
      <c r="AB2" s="858" t="s">
        <v>121</v>
      </c>
      <c r="AC2" s="860" t="s">
        <v>122</v>
      </c>
      <c r="AD2" s="861" t="s">
        <v>123</v>
      </c>
      <c r="AE2" s="855" t="s">
        <v>124</v>
      </c>
      <c r="AF2" s="856" t="s">
        <v>125</v>
      </c>
      <c r="AG2" s="857" t="s">
        <v>126</v>
      </c>
      <c r="AH2" s="581" t="s">
        <v>127</v>
      </c>
      <c r="AJ2" s="53"/>
      <c r="AK2" s="19"/>
      <c r="AL2" s="64"/>
      <c r="AM2" s="64"/>
      <c r="AN2" s="64"/>
    </row>
    <row r="3" spans="1:40" ht="11.25" customHeight="1" x14ac:dyDescent="0.2">
      <c r="A3" s="141" t="s">
        <v>64</v>
      </c>
      <c r="B3" s="845"/>
      <c r="C3" s="845" t="s">
        <v>128</v>
      </c>
      <c r="D3" s="845" t="s">
        <v>129</v>
      </c>
      <c r="E3" s="846"/>
      <c r="F3" s="845" t="s">
        <v>129</v>
      </c>
      <c r="G3" s="862" t="s">
        <v>124</v>
      </c>
      <c r="H3" s="846"/>
      <c r="I3" s="866" t="s">
        <v>130</v>
      </c>
      <c r="J3" s="846"/>
      <c r="K3" s="846"/>
      <c r="L3" s="849" t="s">
        <v>129</v>
      </c>
      <c r="M3" s="865" t="s">
        <v>131</v>
      </c>
      <c r="N3" s="850" t="s">
        <v>132</v>
      </c>
      <c r="O3" s="851" t="s">
        <v>133</v>
      </c>
      <c r="P3" s="846"/>
      <c r="Q3" s="864" t="s">
        <v>134</v>
      </c>
      <c r="R3" s="863"/>
      <c r="S3" s="846"/>
      <c r="T3" s="852" t="s">
        <v>136</v>
      </c>
      <c r="U3" s="846"/>
      <c r="V3" s="848" t="s">
        <v>137</v>
      </c>
      <c r="W3" s="847" t="s">
        <v>138</v>
      </c>
      <c r="X3" s="846"/>
      <c r="Y3" s="854" t="s">
        <v>141</v>
      </c>
      <c r="Z3" s="853" t="s">
        <v>140</v>
      </c>
      <c r="AA3" s="859" t="s">
        <v>139</v>
      </c>
      <c r="AB3" s="858" t="s">
        <v>142</v>
      </c>
      <c r="AC3" s="860" t="s">
        <v>143</v>
      </c>
      <c r="AD3" s="861" t="s">
        <v>144</v>
      </c>
      <c r="AE3" s="855" t="s">
        <v>145</v>
      </c>
      <c r="AF3" s="856" t="s">
        <v>146</v>
      </c>
      <c r="AG3" s="857" t="s">
        <v>147</v>
      </c>
      <c r="AH3" s="581" t="s">
        <v>148</v>
      </c>
      <c r="AJ3" s="53"/>
      <c r="AK3" s="19"/>
      <c r="AL3" s="64"/>
      <c r="AM3" s="64"/>
      <c r="AN3" s="64"/>
    </row>
    <row r="4" spans="1:40" x14ac:dyDescent="0.2">
      <c r="A4" s="147"/>
      <c r="B4" s="582" t="s">
        <v>149</v>
      </c>
      <c r="C4" s="582" t="s">
        <v>150</v>
      </c>
      <c r="D4" s="582" t="s">
        <v>151</v>
      </c>
      <c r="E4" s="583" t="s">
        <v>152</v>
      </c>
      <c r="F4" s="582" t="s">
        <v>153</v>
      </c>
      <c r="G4" s="582" t="s">
        <v>154</v>
      </c>
      <c r="H4" s="583" t="s">
        <v>155</v>
      </c>
      <c r="I4" s="583" t="s">
        <v>156</v>
      </c>
      <c r="J4" s="583" t="s">
        <v>157</v>
      </c>
      <c r="K4" s="583" t="s">
        <v>158</v>
      </c>
      <c r="L4" s="584" t="s">
        <v>159</v>
      </c>
      <c r="M4" s="583" t="s">
        <v>160</v>
      </c>
      <c r="N4" s="583" t="s">
        <v>161</v>
      </c>
      <c r="O4" s="583" t="s">
        <v>162</v>
      </c>
      <c r="P4" s="584" t="s">
        <v>163</v>
      </c>
      <c r="Q4" s="584" t="s">
        <v>164</v>
      </c>
      <c r="R4" s="584" t="s">
        <v>165</v>
      </c>
      <c r="S4" s="584" t="s">
        <v>166</v>
      </c>
      <c r="T4" s="584" t="s">
        <v>167</v>
      </c>
      <c r="U4" s="585" t="s">
        <v>168</v>
      </c>
      <c r="V4" s="585" t="s">
        <v>169</v>
      </c>
      <c r="W4" s="585" t="s">
        <v>170</v>
      </c>
      <c r="X4" s="585" t="s">
        <v>171</v>
      </c>
      <c r="Y4" s="585" t="s">
        <v>172</v>
      </c>
      <c r="Z4" s="585" t="s">
        <v>173</v>
      </c>
      <c r="AA4" s="585" t="s">
        <v>174</v>
      </c>
      <c r="AB4" s="585" t="s">
        <v>175</v>
      </c>
      <c r="AC4" s="585" t="s">
        <v>176</v>
      </c>
      <c r="AD4" s="585" t="s">
        <v>177</v>
      </c>
      <c r="AE4" s="585" t="s">
        <v>178</v>
      </c>
      <c r="AF4" s="585" t="s">
        <v>179</v>
      </c>
      <c r="AG4" s="585" t="s">
        <v>180</v>
      </c>
      <c r="AH4" s="580"/>
      <c r="AJ4" s="20"/>
      <c r="AK4" s="24"/>
      <c r="AL4" s="64"/>
      <c r="AM4" s="64"/>
      <c r="AN4" s="64"/>
    </row>
    <row r="5" spans="1:40" ht="15" x14ac:dyDescent="0.25">
      <c r="A5" s="140" t="s">
        <v>182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9" t="s">
        <v>129</v>
      </c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J5" s="64"/>
      <c r="AK5" s="64"/>
      <c r="AL5" s="64"/>
      <c r="AM5" s="64"/>
      <c r="AN5" s="64"/>
    </row>
    <row r="6" spans="1:40" x14ac:dyDescent="0.2">
      <c r="A6" s="141" t="s">
        <v>183</v>
      </c>
      <c r="B6" s="791">
        <v>5359271</v>
      </c>
      <c r="C6" s="791">
        <v>6031908</v>
      </c>
      <c r="D6" s="791">
        <v>4089644</v>
      </c>
      <c r="E6" s="791">
        <v>1975433</v>
      </c>
      <c r="F6" s="791">
        <v>1736981</v>
      </c>
      <c r="G6" s="791">
        <v>2522051</v>
      </c>
      <c r="H6" s="791">
        <v>2562765</v>
      </c>
      <c r="I6" s="791">
        <v>989572</v>
      </c>
      <c r="J6" s="791">
        <v>1485998</v>
      </c>
      <c r="K6" s="791">
        <v>1331681</v>
      </c>
      <c r="L6" s="791">
        <v>1798934</v>
      </c>
      <c r="M6" s="791">
        <v>103861</v>
      </c>
      <c r="N6" s="791">
        <v>635467</v>
      </c>
      <c r="O6" s="791">
        <v>1022646</v>
      </c>
      <c r="P6" s="791">
        <v>1036578</v>
      </c>
      <c r="Q6" s="791">
        <v>448796</v>
      </c>
      <c r="R6" s="791">
        <v>362250</v>
      </c>
      <c r="S6" s="791">
        <v>168436</v>
      </c>
      <c r="T6" s="791">
        <v>64164</v>
      </c>
      <c r="U6" s="791">
        <v>225157</v>
      </c>
      <c r="V6" s="791">
        <v>13750</v>
      </c>
      <c r="W6" s="791">
        <v>18645</v>
      </c>
      <c r="X6" s="791">
        <v>96624</v>
      </c>
      <c r="Y6" s="791">
        <v>46564</v>
      </c>
      <c r="Z6" s="791">
        <v>21698</v>
      </c>
      <c r="AA6" s="791">
        <v>7955</v>
      </c>
      <c r="AB6" s="791">
        <v>21511</v>
      </c>
      <c r="AC6" s="791">
        <v>5128</v>
      </c>
      <c r="AD6" s="791">
        <v>1681</v>
      </c>
      <c r="AE6" s="791">
        <v>1253</v>
      </c>
      <c r="AF6" s="791">
        <v>4177</v>
      </c>
      <c r="AG6" s="791">
        <v>0</v>
      </c>
      <c r="AH6" s="791">
        <v>34190579</v>
      </c>
      <c r="AJ6" s="431"/>
      <c r="AK6" s="65"/>
      <c r="AL6" s="65"/>
      <c r="AM6" s="64"/>
      <c r="AN6" s="64"/>
    </row>
    <row r="7" spans="1:40" x14ac:dyDescent="0.2">
      <c r="A7" s="141" t="s">
        <v>184</v>
      </c>
      <c r="B7" s="791">
        <v>14586651</v>
      </c>
      <c r="C7" s="791">
        <v>11802804</v>
      </c>
      <c r="D7" s="791">
        <v>8650826</v>
      </c>
      <c r="E7" s="791">
        <v>4106550</v>
      </c>
      <c r="F7" s="791">
        <v>3434868</v>
      </c>
      <c r="G7" s="791">
        <v>5000686</v>
      </c>
      <c r="H7" s="791">
        <v>5176903</v>
      </c>
      <c r="I7" s="791">
        <v>1992361</v>
      </c>
      <c r="J7" s="791">
        <v>2948214</v>
      </c>
      <c r="K7" s="791">
        <v>2774018</v>
      </c>
      <c r="L7" s="791">
        <v>5220041</v>
      </c>
      <c r="M7" s="791">
        <v>233497</v>
      </c>
      <c r="N7" s="791">
        <v>1106050</v>
      </c>
      <c r="O7" s="791">
        <v>2116040</v>
      </c>
      <c r="P7" s="791">
        <v>1800929</v>
      </c>
      <c r="Q7" s="791">
        <v>899349</v>
      </c>
      <c r="R7" s="791">
        <v>716883</v>
      </c>
      <c r="S7" s="791">
        <v>341014</v>
      </c>
      <c r="T7" s="791">
        <v>168209</v>
      </c>
      <c r="U7" s="791">
        <v>820109</v>
      </c>
      <c r="V7" s="791">
        <v>49680</v>
      </c>
      <c r="W7" s="791">
        <v>204552</v>
      </c>
      <c r="X7" s="791">
        <v>198747</v>
      </c>
      <c r="Y7" s="791">
        <v>100171</v>
      </c>
      <c r="Z7" s="791">
        <v>43396</v>
      </c>
      <c r="AA7" s="791">
        <v>15911</v>
      </c>
      <c r="AB7" s="791">
        <v>61780</v>
      </c>
      <c r="AC7" s="791">
        <v>11553</v>
      </c>
      <c r="AD7" s="791">
        <v>5868</v>
      </c>
      <c r="AE7" s="791">
        <v>3411</v>
      </c>
      <c r="AF7" s="791">
        <v>10280</v>
      </c>
      <c r="AG7" s="791">
        <v>0</v>
      </c>
      <c r="AH7" s="791">
        <v>74601351</v>
      </c>
      <c r="AJ7" s="468"/>
      <c r="AK7" s="468"/>
      <c r="AL7" s="65"/>
      <c r="AM7" s="64"/>
      <c r="AN7" s="64"/>
    </row>
    <row r="8" spans="1:40" x14ac:dyDescent="0.2">
      <c r="A8" s="141" t="s">
        <v>185</v>
      </c>
      <c r="B8" s="791">
        <v>-13406</v>
      </c>
      <c r="C8" s="791">
        <v>-159425</v>
      </c>
      <c r="D8" s="791">
        <v>-192719</v>
      </c>
      <c r="E8" s="791">
        <v>-22325</v>
      </c>
      <c r="F8" s="791">
        <v>-583</v>
      </c>
      <c r="G8" s="791">
        <v>-146001</v>
      </c>
      <c r="H8" s="791">
        <v>75303</v>
      </c>
      <c r="I8" s="791">
        <v>-37033</v>
      </c>
      <c r="J8" s="791">
        <v>-17724</v>
      </c>
      <c r="K8" s="791">
        <v>-29919</v>
      </c>
      <c r="L8" s="791">
        <v>-222800</v>
      </c>
      <c r="M8" s="791">
        <v>-2927</v>
      </c>
      <c r="N8" s="791">
        <v>-1585</v>
      </c>
      <c r="O8" s="791">
        <v>-2658</v>
      </c>
      <c r="P8" s="791">
        <v>-69283</v>
      </c>
      <c r="Q8" s="791">
        <v>-11380</v>
      </c>
      <c r="R8" s="791">
        <v>-5730</v>
      </c>
      <c r="S8" s="791">
        <v>-222</v>
      </c>
      <c r="T8" s="791">
        <v>-128</v>
      </c>
      <c r="U8" s="791">
        <v>0</v>
      </c>
      <c r="V8" s="791">
        <v>0</v>
      </c>
      <c r="W8" s="791">
        <v>-329</v>
      </c>
      <c r="X8" s="791">
        <v>-685</v>
      </c>
      <c r="Y8" s="791">
        <v>-13851</v>
      </c>
      <c r="Z8" s="791">
        <v>0</v>
      </c>
      <c r="AA8" s="791">
        <v>0</v>
      </c>
      <c r="AB8" s="791">
        <v>0</v>
      </c>
      <c r="AC8" s="791">
        <v>-10615</v>
      </c>
      <c r="AD8" s="791">
        <v>-4942</v>
      </c>
      <c r="AE8" s="791">
        <v>0</v>
      </c>
      <c r="AF8" s="791">
        <v>1111</v>
      </c>
      <c r="AG8" s="791">
        <v>0</v>
      </c>
      <c r="AH8" s="791">
        <v>-889856</v>
      </c>
      <c r="AJ8" s="468"/>
      <c r="AK8" s="468"/>
      <c r="AL8" s="65"/>
      <c r="AM8" s="64"/>
      <c r="AN8" s="64"/>
    </row>
    <row r="9" spans="1:40" x14ac:dyDescent="0.2">
      <c r="A9" s="141" t="s">
        <v>186</v>
      </c>
      <c r="B9" s="791">
        <v>10506593</v>
      </c>
      <c r="C9" s="791">
        <v>321579</v>
      </c>
      <c r="D9" s="791">
        <v>924922</v>
      </c>
      <c r="E9" s="791">
        <v>316378</v>
      </c>
      <c r="F9" s="791">
        <v>85604</v>
      </c>
      <c r="G9" s="791">
        <v>33167</v>
      </c>
      <c r="H9" s="791">
        <v>98130</v>
      </c>
      <c r="I9" s="791">
        <v>59891</v>
      </c>
      <c r="J9" s="791">
        <v>69238</v>
      </c>
      <c r="K9" s="791">
        <v>258123</v>
      </c>
      <c r="L9" s="791">
        <v>48617</v>
      </c>
      <c r="M9" s="791">
        <v>1460901</v>
      </c>
      <c r="N9" s="791">
        <v>0</v>
      </c>
      <c r="O9" s="791">
        <v>3886</v>
      </c>
      <c r="P9" s="791">
        <v>14458</v>
      </c>
      <c r="Q9" s="791">
        <v>70773</v>
      </c>
      <c r="R9" s="791">
        <v>54580</v>
      </c>
      <c r="S9" s="791">
        <v>12972</v>
      </c>
      <c r="T9" s="791">
        <v>953364</v>
      </c>
      <c r="U9" s="791">
        <v>10141</v>
      </c>
      <c r="V9" s="791">
        <v>1809</v>
      </c>
      <c r="W9" s="791">
        <v>1993</v>
      </c>
      <c r="X9" s="791">
        <v>16920</v>
      </c>
      <c r="Y9" s="791">
        <v>1296</v>
      </c>
      <c r="Z9" s="791">
        <v>146557</v>
      </c>
      <c r="AA9" s="791">
        <v>82630</v>
      </c>
      <c r="AB9" s="791">
        <v>203954</v>
      </c>
      <c r="AC9" s="791">
        <v>215791</v>
      </c>
      <c r="AD9" s="791">
        <v>59822</v>
      </c>
      <c r="AE9" s="791">
        <v>41441</v>
      </c>
      <c r="AF9" s="791">
        <v>94758</v>
      </c>
      <c r="AG9" s="791">
        <v>254309</v>
      </c>
      <c r="AH9" s="791">
        <v>16424597</v>
      </c>
      <c r="AJ9" s="468"/>
      <c r="AK9" s="468"/>
      <c r="AL9" s="65"/>
      <c r="AM9" s="64"/>
      <c r="AN9" s="64"/>
    </row>
    <row r="10" spans="1:40" x14ac:dyDescent="0.2">
      <c r="A10" s="387" t="s">
        <v>576</v>
      </c>
      <c r="B10" s="791">
        <v>201284</v>
      </c>
      <c r="C10" s="791">
        <v>321579</v>
      </c>
      <c r="D10" s="791">
        <v>924922</v>
      </c>
      <c r="E10" s="791">
        <v>316378</v>
      </c>
      <c r="F10" s="791">
        <v>85604</v>
      </c>
      <c r="G10" s="791">
        <v>33167</v>
      </c>
      <c r="H10" s="791">
        <v>0</v>
      </c>
      <c r="I10" s="791">
        <v>59891</v>
      </c>
      <c r="J10" s="791">
        <v>69238</v>
      </c>
      <c r="K10" s="791">
        <v>258123</v>
      </c>
      <c r="L10" s="791">
        <v>48617</v>
      </c>
      <c r="M10" s="791">
        <v>23359</v>
      </c>
      <c r="N10" s="791">
        <v>0</v>
      </c>
      <c r="O10" s="791">
        <v>3886</v>
      </c>
      <c r="P10" s="791">
        <v>14458</v>
      </c>
      <c r="Q10" s="791">
        <v>70773</v>
      </c>
      <c r="R10" s="791">
        <v>54580</v>
      </c>
      <c r="S10" s="791">
        <v>12972</v>
      </c>
      <c r="T10" s="791">
        <v>22329</v>
      </c>
      <c r="U10" s="791">
        <v>10141</v>
      </c>
      <c r="V10" s="791">
        <v>1809</v>
      </c>
      <c r="W10" s="791">
        <v>1993</v>
      </c>
      <c r="X10" s="791">
        <v>0</v>
      </c>
      <c r="Y10" s="791">
        <v>1296</v>
      </c>
      <c r="Z10" s="791">
        <v>2725</v>
      </c>
      <c r="AA10" s="791">
        <v>701</v>
      </c>
      <c r="AB10" s="791">
        <v>2405</v>
      </c>
      <c r="AC10" s="791">
        <v>2145</v>
      </c>
      <c r="AD10" s="791">
        <v>1188</v>
      </c>
      <c r="AE10" s="791">
        <v>404</v>
      </c>
      <c r="AF10" s="791">
        <v>0</v>
      </c>
      <c r="AG10" s="791">
        <v>526</v>
      </c>
      <c r="AH10" s="791">
        <v>2546493</v>
      </c>
      <c r="AJ10" s="468"/>
      <c r="AK10" s="468"/>
      <c r="AL10" s="65"/>
      <c r="AM10" s="64"/>
      <c r="AN10" s="64"/>
    </row>
    <row r="11" spans="1:40" x14ac:dyDescent="0.2">
      <c r="A11" s="387" t="s">
        <v>586</v>
      </c>
      <c r="B11" s="791">
        <v>10305309</v>
      </c>
      <c r="C11" s="791">
        <v>0</v>
      </c>
      <c r="D11" s="791">
        <v>0</v>
      </c>
      <c r="E11" s="791">
        <v>0</v>
      </c>
      <c r="F11" s="791">
        <v>0</v>
      </c>
      <c r="G11" s="791">
        <v>0</v>
      </c>
      <c r="H11" s="791">
        <v>98130</v>
      </c>
      <c r="I11" s="791">
        <v>0</v>
      </c>
      <c r="J11" s="791">
        <v>0</v>
      </c>
      <c r="K11" s="791">
        <v>0</v>
      </c>
      <c r="L11" s="791">
        <v>0</v>
      </c>
      <c r="M11" s="791">
        <v>1437542</v>
      </c>
      <c r="N11" s="791">
        <v>0</v>
      </c>
      <c r="O11" s="791">
        <v>0</v>
      </c>
      <c r="P11" s="791">
        <v>0</v>
      </c>
      <c r="Q11" s="791">
        <v>0</v>
      </c>
      <c r="R11" s="791">
        <v>0</v>
      </c>
      <c r="S11" s="791">
        <v>0</v>
      </c>
      <c r="T11" s="791">
        <v>931035</v>
      </c>
      <c r="U11" s="791">
        <v>0</v>
      </c>
      <c r="V11" s="791">
        <v>0</v>
      </c>
      <c r="W11" s="791">
        <v>0</v>
      </c>
      <c r="X11" s="791">
        <v>16920</v>
      </c>
      <c r="Y11" s="791">
        <v>0</v>
      </c>
      <c r="Z11" s="791">
        <v>143832</v>
      </c>
      <c r="AA11" s="791">
        <v>81929</v>
      </c>
      <c r="AB11" s="791">
        <v>201549</v>
      </c>
      <c r="AC11" s="791">
        <v>213646</v>
      </c>
      <c r="AD11" s="791">
        <v>58634</v>
      </c>
      <c r="AE11" s="791">
        <v>41037</v>
      </c>
      <c r="AF11" s="791">
        <v>94758</v>
      </c>
      <c r="AG11" s="791">
        <v>253783</v>
      </c>
      <c r="AH11" s="791">
        <v>13878104</v>
      </c>
      <c r="AJ11" s="468"/>
      <c r="AK11" s="468"/>
      <c r="AL11" s="65"/>
      <c r="AM11" s="64"/>
      <c r="AN11" s="64"/>
    </row>
    <row r="12" spans="1:40" x14ac:dyDescent="0.2">
      <c r="A12" s="142" t="s">
        <v>188</v>
      </c>
      <c r="B12" s="791">
        <v>30439109</v>
      </c>
      <c r="C12" s="791">
        <v>17996866</v>
      </c>
      <c r="D12" s="791">
        <v>13472673</v>
      </c>
      <c r="E12" s="791">
        <v>6376036</v>
      </c>
      <c r="F12" s="791">
        <v>5256870</v>
      </c>
      <c r="G12" s="791">
        <v>7409903</v>
      </c>
      <c r="H12" s="791">
        <v>7913101</v>
      </c>
      <c r="I12" s="791">
        <v>3004791</v>
      </c>
      <c r="J12" s="791">
        <v>4485726</v>
      </c>
      <c r="K12" s="791">
        <v>4333903</v>
      </c>
      <c r="L12" s="791">
        <v>6844792</v>
      </c>
      <c r="M12" s="791">
        <v>1795332</v>
      </c>
      <c r="N12" s="791">
        <v>1739932</v>
      </c>
      <c r="O12" s="791">
        <v>3139914</v>
      </c>
      <c r="P12" s="791">
        <v>2782682</v>
      </c>
      <c r="Q12" s="791">
        <v>1407538</v>
      </c>
      <c r="R12" s="791">
        <v>1127983</v>
      </c>
      <c r="S12" s="791">
        <v>522200</v>
      </c>
      <c r="T12" s="791">
        <v>1185609</v>
      </c>
      <c r="U12" s="791">
        <v>1055407</v>
      </c>
      <c r="V12" s="791">
        <v>65239</v>
      </c>
      <c r="W12" s="791">
        <v>224861</v>
      </c>
      <c r="X12" s="791">
        <v>311606</v>
      </c>
      <c r="Y12" s="791">
        <v>134180</v>
      </c>
      <c r="Z12" s="791">
        <v>211651</v>
      </c>
      <c r="AA12" s="791">
        <v>106496</v>
      </c>
      <c r="AB12" s="791">
        <v>287245</v>
      </c>
      <c r="AC12" s="791">
        <v>221857</v>
      </c>
      <c r="AD12" s="791">
        <v>62429</v>
      </c>
      <c r="AE12" s="791">
        <v>46105</v>
      </c>
      <c r="AF12" s="791">
        <v>110326</v>
      </c>
      <c r="AG12" s="791">
        <v>254309</v>
      </c>
      <c r="AH12" s="791">
        <v>124326671</v>
      </c>
      <c r="AJ12" s="468"/>
      <c r="AK12" s="468"/>
      <c r="AL12" s="65"/>
      <c r="AM12" s="64"/>
      <c r="AN12" s="64"/>
    </row>
    <row r="13" spans="1:40" x14ac:dyDescent="0.2">
      <c r="A13" s="144"/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87"/>
      <c r="AJ13" s="431"/>
      <c r="AK13" s="65"/>
      <c r="AL13" s="65"/>
      <c r="AM13" s="64"/>
      <c r="AN13" s="64"/>
    </row>
    <row r="14" spans="1:40" x14ac:dyDescent="0.2">
      <c r="A14" s="140" t="s">
        <v>189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87"/>
      <c r="AJ14" s="431"/>
      <c r="AK14" s="65"/>
      <c r="AL14" s="65"/>
      <c r="AM14" s="64"/>
      <c r="AN14" s="64"/>
    </row>
    <row r="15" spans="1:40" ht="11.25" customHeight="1" x14ac:dyDescent="0.2">
      <c r="A15" s="172" t="s">
        <v>190</v>
      </c>
      <c r="B15" s="791">
        <v>26930135</v>
      </c>
      <c r="C15" s="791">
        <v>7853659</v>
      </c>
      <c r="D15" s="791">
        <v>9008982</v>
      </c>
      <c r="E15" s="791">
        <v>3572514</v>
      </c>
      <c r="F15" s="791">
        <v>3875867</v>
      </c>
      <c r="G15" s="791">
        <v>2199977</v>
      </c>
      <c r="H15" s="791">
        <v>1624385</v>
      </c>
      <c r="I15" s="791">
        <v>2534804</v>
      </c>
      <c r="J15" s="791">
        <v>2728735</v>
      </c>
      <c r="K15" s="791">
        <v>2254035</v>
      </c>
      <c r="L15" s="791">
        <v>1037943</v>
      </c>
      <c r="M15" s="791">
        <v>2708539</v>
      </c>
      <c r="N15" s="791">
        <v>2083461</v>
      </c>
      <c r="O15" s="791">
        <v>664004</v>
      </c>
      <c r="P15" s="791">
        <v>423496</v>
      </c>
      <c r="Q15" s="791">
        <v>1012954</v>
      </c>
      <c r="R15" s="791">
        <v>915564</v>
      </c>
      <c r="S15" s="791">
        <v>1224580</v>
      </c>
      <c r="T15" s="791">
        <v>2205676</v>
      </c>
      <c r="U15" s="791">
        <v>736098</v>
      </c>
      <c r="V15" s="791">
        <v>752876</v>
      </c>
      <c r="W15" s="791">
        <v>460999</v>
      </c>
      <c r="X15" s="791">
        <v>164851</v>
      </c>
      <c r="Y15" s="791">
        <v>66036</v>
      </c>
      <c r="Z15" s="791">
        <v>252337</v>
      </c>
      <c r="AA15" s="791">
        <v>212309</v>
      </c>
      <c r="AB15" s="791">
        <v>328985</v>
      </c>
      <c r="AC15" s="791">
        <v>199244</v>
      </c>
      <c r="AD15" s="791">
        <v>88864</v>
      </c>
      <c r="AE15" s="791">
        <v>83539</v>
      </c>
      <c r="AF15" s="791">
        <v>127359</v>
      </c>
      <c r="AG15" s="791">
        <v>253517</v>
      </c>
      <c r="AH15" s="791">
        <v>78586324</v>
      </c>
      <c r="AJ15" s="431"/>
      <c r="AK15" s="65"/>
      <c r="AL15" s="65"/>
      <c r="AM15" s="64"/>
      <c r="AN15" s="64"/>
    </row>
    <row r="16" spans="1:40" ht="11.25" customHeight="1" x14ac:dyDescent="0.2">
      <c r="A16" s="387" t="s">
        <v>537</v>
      </c>
      <c r="B16" s="791">
        <v>0</v>
      </c>
      <c r="C16" s="791">
        <v>279154</v>
      </c>
      <c r="D16" s="791">
        <v>106885</v>
      </c>
      <c r="E16" s="791">
        <v>194074</v>
      </c>
      <c r="F16" s="791">
        <v>265853</v>
      </c>
      <c r="G16" s="791">
        <v>1793856</v>
      </c>
      <c r="H16" s="791">
        <v>1055934</v>
      </c>
      <c r="I16" s="791">
        <v>48203</v>
      </c>
      <c r="J16" s="791">
        <v>159790</v>
      </c>
      <c r="K16" s="791">
        <v>19250</v>
      </c>
      <c r="L16" s="791">
        <v>0</v>
      </c>
      <c r="M16" s="791">
        <v>0</v>
      </c>
      <c r="N16" s="791">
        <v>0</v>
      </c>
      <c r="O16" s="791">
        <v>0</v>
      </c>
      <c r="P16" s="791">
        <v>1449106</v>
      </c>
      <c r="Q16" s="791">
        <v>0</v>
      </c>
      <c r="R16" s="791">
        <v>0</v>
      </c>
      <c r="S16" s="791">
        <v>0</v>
      </c>
      <c r="T16" s="791">
        <v>0</v>
      </c>
      <c r="U16" s="791">
        <v>0</v>
      </c>
      <c r="V16" s="791">
        <v>0</v>
      </c>
      <c r="W16" s="791">
        <v>0</v>
      </c>
      <c r="X16" s="791">
        <v>0</v>
      </c>
      <c r="Y16" s="791">
        <v>0</v>
      </c>
      <c r="Z16" s="791">
        <v>0</v>
      </c>
      <c r="AA16" s="791">
        <v>0</v>
      </c>
      <c r="AB16" s="791">
        <v>0</v>
      </c>
      <c r="AC16" s="791">
        <v>0</v>
      </c>
      <c r="AD16" s="791">
        <v>0</v>
      </c>
      <c r="AE16" s="791">
        <v>0</v>
      </c>
      <c r="AF16" s="791">
        <v>0</v>
      </c>
      <c r="AG16" s="791">
        <v>0</v>
      </c>
      <c r="AH16" s="791">
        <v>5372105</v>
      </c>
      <c r="AJ16" s="431"/>
      <c r="AK16" s="65"/>
      <c r="AL16" s="65"/>
      <c r="AM16" s="64"/>
      <c r="AN16" s="64"/>
    </row>
    <row r="17" spans="1:40" ht="11.25" customHeight="1" x14ac:dyDescent="0.25">
      <c r="A17" s="387" t="s">
        <v>512</v>
      </c>
      <c r="B17" s="791">
        <v>0</v>
      </c>
      <c r="C17" s="791">
        <v>-437</v>
      </c>
      <c r="D17" s="791">
        <v>-9948</v>
      </c>
      <c r="E17" s="791">
        <v>-4226</v>
      </c>
      <c r="F17" s="791">
        <v>-6036</v>
      </c>
      <c r="G17" s="791">
        <v>0</v>
      </c>
      <c r="H17" s="791">
        <v>0</v>
      </c>
      <c r="I17" s="791">
        <v>0</v>
      </c>
      <c r="J17" s="791">
        <v>-1575</v>
      </c>
      <c r="K17" s="791">
        <v>-4539</v>
      </c>
      <c r="L17" s="791">
        <v>0</v>
      </c>
      <c r="M17" s="791">
        <v>0</v>
      </c>
      <c r="N17" s="791">
        <v>0</v>
      </c>
      <c r="O17" s="791">
        <v>0</v>
      </c>
      <c r="P17" s="791">
        <v>0</v>
      </c>
      <c r="Q17" s="791">
        <v>-464</v>
      </c>
      <c r="R17" s="791">
        <v>-1031</v>
      </c>
      <c r="S17" s="791">
        <v>-27087</v>
      </c>
      <c r="T17" s="791">
        <v>0</v>
      </c>
      <c r="U17" s="791">
        <v>0</v>
      </c>
      <c r="V17" s="791">
        <v>0</v>
      </c>
      <c r="W17" s="791">
        <v>0</v>
      </c>
      <c r="X17" s="791">
        <v>-96</v>
      </c>
      <c r="Y17" s="791">
        <v>0</v>
      </c>
      <c r="Z17" s="791">
        <v>0</v>
      </c>
      <c r="AA17" s="791">
        <v>0</v>
      </c>
      <c r="AB17" s="791">
        <v>0</v>
      </c>
      <c r="AC17" s="791">
        <v>0</v>
      </c>
      <c r="AD17" s="791">
        <v>0</v>
      </c>
      <c r="AE17" s="791">
        <v>0</v>
      </c>
      <c r="AF17" s="791">
        <v>0</v>
      </c>
      <c r="AG17" s="791">
        <v>0</v>
      </c>
      <c r="AH17" s="791">
        <v>-55439</v>
      </c>
      <c r="AJ17" s="431"/>
      <c r="AK17" s="139"/>
      <c r="AL17" s="139"/>
      <c r="AM17" s="139"/>
      <c r="AN17" s="139"/>
    </row>
    <row r="18" spans="1:40" ht="11.25" customHeight="1" x14ac:dyDescent="0.25">
      <c r="A18" s="172" t="s">
        <v>192</v>
      </c>
      <c r="B18" s="791">
        <v>52634</v>
      </c>
      <c r="C18" s="791">
        <v>8634</v>
      </c>
      <c r="D18" s="791">
        <v>8635</v>
      </c>
      <c r="E18" s="791">
        <v>13590</v>
      </c>
      <c r="F18" s="791">
        <v>18853</v>
      </c>
      <c r="G18" s="791">
        <v>8131</v>
      </c>
      <c r="H18" s="791">
        <v>15963</v>
      </c>
      <c r="I18" s="791">
        <v>7038</v>
      </c>
      <c r="J18" s="791">
        <v>4772</v>
      </c>
      <c r="K18" s="791">
        <v>9309</v>
      </c>
      <c r="L18" s="791">
        <v>1521</v>
      </c>
      <c r="M18" s="791">
        <v>1026</v>
      </c>
      <c r="N18" s="791">
        <v>0</v>
      </c>
      <c r="O18" s="791">
        <v>54</v>
      </c>
      <c r="P18" s="791">
        <v>1697</v>
      </c>
      <c r="Q18" s="791">
        <v>2113</v>
      </c>
      <c r="R18" s="791">
        <v>1950</v>
      </c>
      <c r="S18" s="791">
        <v>231</v>
      </c>
      <c r="T18" s="791">
        <v>1296</v>
      </c>
      <c r="U18" s="791">
        <v>1713</v>
      </c>
      <c r="V18" s="791">
        <v>0</v>
      </c>
      <c r="W18" s="791">
        <v>90</v>
      </c>
      <c r="X18" s="791">
        <v>2810</v>
      </c>
      <c r="Y18" s="791">
        <v>2837</v>
      </c>
      <c r="Z18" s="791">
        <v>99</v>
      </c>
      <c r="AA18" s="791">
        <v>0</v>
      </c>
      <c r="AB18" s="791">
        <v>0</v>
      </c>
      <c r="AC18" s="791">
        <v>68</v>
      </c>
      <c r="AD18" s="791">
        <v>36</v>
      </c>
      <c r="AE18" s="791">
        <v>7</v>
      </c>
      <c r="AF18" s="791">
        <v>0</v>
      </c>
      <c r="AG18" s="791">
        <v>0</v>
      </c>
      <c r="AH18" s="791">
        <v>165149</v>
      </c>
      <c r="AJ18" s="431"/>
      <c r="AK18" s="139"/>
      <c r="AL18" s="139"/>
      <c r="AM18" s="139"/>
      <c r="AN18" s="139"/>
    </row>
    <row r="19" spans="1:40" ht="11.25" customHeight="1" x14ac:dyDescent="0.25">
      <c r="A19" s="172" t="s">
        <v>193</v>
      </c>
      <c r="B19" s="791">
        <v>0</v>
      </c>
      <c r="C19" s="791">
        <v>0</v>
      </c>
      <c r="D19" s="791">
        <v>18769</v>
      </c>
      <c r="E19" s="791">
        <v>0</v>
      </c>
      <c r="F19" s="791">
        <v>0</v>
      </c>
      <c r="G19" s="791">
        <v>0</v>
      </c>
      <c r="H19" s="791">
        <v>0</v>
      </c>
      <c r="I19" s="791">
        <v>4676</v>
      </c>
      <c r="J19" s="791">
        <v>0</v>
      </c>
      <c r="K19" s="791">
        <v>5304</v>
      </c>
      <c r="L19" s="791">
        <v>0</v>
      </c>
      <c r="M19" s="791">
        <v>0</v>
      </c>
      <c r="N19" s="791">
        <v>0</v>
      </c>
      <c r="O19" s="791">
        <v>0</v>
      </c>
      <c r="P19" s="791">
        <v>8021</v>
      </c>
      <c r="Q19" s="791">
        <v>0</v>
      </c>
      <c r="R19" s="791">
        <v>0</v>
      </c>
      <c r="S19" s="791">
        <v>0</v>
      </c>
      <c r="T19" s="791">
        <v>0</v>
      </c>
      <c r="U19" s="791">
        <v>0</v>
      </c>
      <c r="V19" s="791">
        <v>0</v>
      </c>
      <c r="W19" s="791">
        <v>0</v>
      </c>
      <c r="X19" s="791">
        <v>0</v>
      </c>
      <c r="Y19" s="791">
        <v>0</v>
      </c>
      <c r="Z19" s="791">
        <v>0</v>
      </c>
      <c r="AA19" s="791">
        <v>0</v>
      </c>
      <c r="AB19" s="791">
        <v>0</v>
      </c>
      <c r="AC19" s="791">
        <v>0</v>
      </c>
      <c r="AD19" s="791">
        <v>0</v>
      </c>
      <c r="AE19" s="791">
        <v>0</v>
      </c>
      <c r="AF19" s="791">
        <v>0</v>
      </c>
      <c r="AG19" s="791">
        <v>0</v>
      </c>
      <c r="AH19" s="791">
        <v>36770</v>
      </c>
      <c r="AJ19" s="431"/>
      <c r="AK19" s="139"/>
      <c r="AL19" s="139"/>
      <c r="AM19" s="139"/>
      <c r="AN19" s="139"/>
    </row>
    <row r="20" spans="1:40" ht="15" x14ac:dyDescent="0.25">
      <c r="A20" s="142" t="s">
        <v>194</v>
      </c>
      <c r="B20" s="791">
        <v>26982769</v>
      </c>
      <c r="C20" s="791">
        <v>8141010</v>
      </c>
      <c r="D20" s="791">
        <v>9133323</v>
      </c>
      <c r="E20" s="791">
        <v>3775952</v>
      </c>
      <c r="F20" s="791">
        <v>4154537</v>
      </c>
      <c r="G20" s="791">
        <v>4001964</v>
      </c>
      <c r="H20" s="791">
        <v>2696282</v>
      </c>
      <c r="I20" s="791">
        <v>2594721</v>
      </c>
      <c r="J20" s="791">
        <v>2891722</v>
      </c>
      <c r="K20" s="791">
        <v>2283359</v>
      </c>
      <c r="L20" s="791">
        <v>1039464</v>
      </c>
      <c r="M20" s="791">
        <v>2709565</v>
      </c>
      <c r="N20" s="791">
        <v>2083503</v>
      </c>
      <c r="O20" s="791">
        <v>664058</v>
      </c>
      <c r="P20" s="791">
        <v>1882320</v>
      </c>
      <c r="Q20" s="791">
        <v>1014603</v>
      </c>
      <c r="R20" s="791">
        <v>916483</v>
      </c>
      <c r="S20" s="791">
        <v>1197724</v>
      </c>
      <c r="T20" s="791">
        <v>2206972</v>
      </c>
      <c r="U20" s="791">
        <v>737811</v>
      </c>
      <c r="V20" s="791">
        <v>752876</v>
      </c>
      <c r="W20" s="791">
        <v>461089</v>
      </c>
      <c r="X20" s="791">
        <v>167565</v>
      </c>
      <c r="Y20" s="791">
        <v>68873</v>
      </c>
      <c r="Z20" s="791">
        <v>252436</v>
      </c>
      <c r="AA20" s="791">
        <v>212309</v>
      </c>
      <c r="AB20" s="791">
        <v>328985</v>
      </c>
      <c r="AC20" s="791">
        <v>199312</v>
      </c>
      <c r="AD20" s="791">
        <v>88900</v>
      </c>
      <c r="AE20" s="791">
        <v>83546</v>
      </c>
      <c r="AF20" s="791">
        <v>127359</v>
      </c>
      <c r="AG20" s="791">
        <v>253517</v>
      </c>
      <c r="AH20" s="791">
        <v>84104909</v>
      </c>
      <c r="AJ20" s="431"/>
      <c r="AK20" s="139"/>
      <c r="AL20" s="139"/>
      <c r="AM20" s="139"/>
      <c r="AN20" s="145"/>
    </row>
    <row r="21" spans="1:40" ht="11.25" customHeight="1" x14ac:dyDescent="0.25">
      <c r="A21" s="144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87"/>
      <c r="AJ21" s="431"/>
      <c r="AK21" s="139"/>
      <c r="AL21" s="139"/>
      <c r="AM21" s="139"/>
      <c r="AN21" s="145"/>
    </row>
    <row r="22" spans="1:40" ht="15" x14ac:dyDescent="0.25">
      <c r="A22" s="140" t="s">
        <v>195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7"/>
      <c r="AJ22" s="431"/>
      <c r="AK22" s="139"/>
      <c r="AL22" s="139"/>
      <c r="AM22" s="139"/>
      <c r="AN22" s="139"/>
    </row>
    <row r="23" spans="1:40" ht="11.25" customHeight="1" x14ac:dyDescent="0.25">
      <c r="A23" s="141" t="s">
        <v>196</v>
      </c>
      <c r="B23" s="791">
        <v>0</v>
      </c>
      <c r="C23" s="791">
        <v>0</v>
      </c>
      <c r="D23" s="791">
        <v>0</v>
      </c>
      <c r="E23" s="791">
        <v>0</v>
      </c>
      <c r="F23" s="791">
        <v>0</v>
      </c>
      <c r="G23" s="791">
        <v>0</v>
      </c>
      <c r="H23" s="791">
        <v>0</v>
      </c>
      <c r="I23" s="791">
        <v>0</v>
      </c>
      <c r="J23" s="791">
        <v>0</v>
      </c>
      <c r="K23" s="791">
        <v>0</v>
      </c>
      <c r="L23" s="791">
        <v>0</v>
      </c>
      <c r="M23" s="791">
        <v>0</v>
      </c>
      <c r="N23" s="791">
        <v>0</v>
      </c>
      <c r="O23" s="791">
        <v>0</v>
      </c>
      <c r="P23" s="791">
        <v>0</v>
      </c>
      <c r="Q23" s="791">
        <v>0</v>
      </c>
      <c r="R23" s="791">
        <v>0</v>
      </c>
      <c r="S23" s="791">
        <v>0</v>
      </c>
      <c r="T23" s="791">
        <v>0</v>
      </c>
      <c r="U23" s="791">
        <v>0</v>
      </c>
      <c r="V23" s="791">
        <v>0</v>
      </c>
      <c r="W23" s="791">
        <v>0</v>
      </c>
      <c r="X23" s="791">
        <v>0</v>
      </c>
      <c r="Y23" s="791">
        <v>0</v>
      </c>
      <c r="Z23" s="791">
        <v>0</v>
      </c>
      <c r="AA23" s="791">
        <v>0</v>
      </c>
      <c r="AB23" s="791">
        <v>0</v>
      </c>
      <c r="AC23" s="791">
        <v>0</v>
      </c>
      <c r="AD23" s="791">
        <v>0</v>
      </c>
      <c r="AE23" s="791">
        <v>0</v>
      </c>
      <c r="AF23" s="791">
        <v>0</v>
      </c>
      <c r="AG23" s="791">
        <v>0</v>
      </c>
      <c r="AH23" s="787">
        <v>0</v>
      </c>
      <c r="AJ23" s="431"/>
      <c r="AK23" s="139"/>
      <c r="AL23" s="139"/>
      <c r="AM23" s="139"/>
      <c r="AN23" s="139"/>
    </row>
    <row r="24" spans="1:40" ht="11.25" customHeight="1" x14ac:dyDescent="0.25">
      <c r="A24" s="141" t="s">
        <v>197</v>
      </c>
      <c r="B24" s="791">
        <v>0</v>
      </c>
      <c r="C24" s="791">
        <v>0</v>
      </c>
      <c r="D24" s="791">
        <v>0</v>
      </c>
      <c r="E24" s="791">
        <v>0</v>
      </c>
      <c r="F24" s="791">
        <v>0</v>
      </c>
      <c r="G24" s="791">
        <v>0</v>
      </c>
      <c r="H24" s="791">
        <v>0</v>
      </c>
      <c r="I24" s="791">
        <v>0</v>
      </c>
      <c r="J24" s="791">
        <v>0</v>
      </c>
      <c r="K24" s="791">
        <v>0</v>
      </c>
      <c r="L24" s="791">
        <v>0</v>
      </c>
      <c r="M24" s="791">
        <v>0</v>
      </c>
      <c r="N24" s="791">
        <v>0</v>
      </c>
      <c r="O24" s="791">
        <v>0</v>
      </c>
      <c r="P24" s="791">
        <v>0</v>
      </c>
      <c r="Q24" s="791">
        <v>1254</v>
      </c>
      <c r="R24" s="791">
        <v>0</v>
      </c>
      <c r="S24" s="791">
        <v>0</v>
      </c>
      <c r="T24" s="791">
        <v>0</v>
      </c>
      <c r="U24" s="791">
        <v>0</v>
      </c>
      <c r="V24" s="791">
        <v>0</v>
      </c>
      <c r="W24" s="791">
        <v>0</v>
      </c>
      <c r="X24" s="791">
        <v>0</v>
      </c>
      <c r="Y24" s="791">
        <v>0</v>
      </c>
      <c r="Z24" s="791">
        <v>0</v>
      </c>
      <c r="AA24" s="791">
        <v>0</v>
      </c>
      <c r="AB24" s="791">
        <v>0</v>
      </c>
      <c r="AC24" s="791">
        <v>0</v>
      </c>
      <c r="AD24" s="791">
        <v>0</v>
      </c>
      <c r="AE24" s="791">
        <v>0</v>
      </c>
      <c r="AF24" s="791">
        <v>0</v>
      </c>
      <c r="AG24" s="791">
        <v>0</v>
      </c>
      <c r="AH24" s="791">
        <v>1254</v>
      </c>
      <c r="AJ24" s="431"/>
      <c r="AK24" s="139"/>
      <c r="AL24" s="139"/>
      <c r="AM24" s="139"/>
      <c r="AN24" s="139"/>
    </row>
    <row r="25" spans="1:40" ht="11.25" customHeight="1" x14ac:dyDescent="0.25">
      <c r="A25" s="141" t="s">
        <v>198</v>
      </c>
      <c r="B25" s="791">
        <v>15238559</v>
      </c>
      <c r="C25" s="791">
        <v>10518820</v>
      </c>
      <c r="D25" s="791">
        <v>4224655</v>
      </c>
      <c r="E25" s="791">
        <v>994009</v>
      </c>
      <c r="F25" s="791">
        <v>2378319</v>
      </c>
      <c r="G25" s="791">
        <v>741700</v>
      </c>
      <c r="H25" s="791">
        <v>953413</v>
      </c>
      <c r="I25" s="791">
        <v>5249462</v>
      </c>
      <c r="J25" s="791">
        <v>4155750</v>
      </c>
      <c r="K25" s="791">
        <v>1755078</v>
      </c>
      <c r="L25" s="791">
        <v>409627</v>
      </c>
      <c r="M25" s="791">
        <v>29601</v>
      </c>
      <c r="N25" s="791">
        <v>43368</v>
      </c>
      <c r="O25" s="791">
        <v>1479427</v>
      </c>
      <c r="P25" s="791">
        <v>360216</v>
      </c>
      <c r="Q25" s="791">
        <v>532933</v>
      </c>
      <c r="R25" s="791">
        <v>681877</v>
      </c>
      <c r="S25" s="791">
        <v>467434</v>
      </c>
      <c r="T25" s="791">
        <v>994905</v>
      </c>
      <c r="U25" s="791">
        <v>405489</v>
      </c>
      <c r="V25" s="791">
        <v>134457</v>
      </c>
      <c r="W25" s="791">
        <v>7112</v>
      </c>
      <c r="X25" s="791">
        <v>59559</v>
      </c>
      <c r="Y25" s="791">
        <v>43594</v>
      </c>
      <c r="Z25" s="791">
        <v>-3485</v>
      </c>
      <c r="AA25" s="791">
        <v>8935</v>
      </c>
      <c r="AB25" s="791">
        <v>17162</v>
      </c>
      <c r="AC25" s="791">
        <v>4924</v>
      </c>
      <c r="AD25" s="791">
        <v>-1826</v>
      </c>
      <c r="AE25" s="791">
        <v>-322</v>
      </c>
      <c r="AF25" s="791">
        <v>0</v>
      </c>
      <c r="AG25" s="791">
        <v>0</v>
      </c>
      <c r="AH25" s="791">
        <v>51884752</v>
      </c>
      <c r="AJ25" s="431"/>
      <c r="AK25" s="139"/>
      <c r="AL25" s="139"/>
      <c r="AM25" s="139"/>
      <c r="AN25" s="139"/>
    </row>
    <row r="26" spans="1:40" ht="11.25" customHeight="1" x14ac:dyDescent="0.25">
      <c r="A26" s="141" t="s">
        <v>199</v>
      </c>
      <c r="B26" s="791">
        <v>0</v>
      </c>
      <c r="C26" s="791">
        <v>14350</v>
      </c>
      <c r="D26" s="791">
        <v>5517</v>
      </c>
      <c r="E26" s="791">
        <v>216</v>
      </c>
      <c r="F26" s="791">
        <v>13618</v>
      </c>
      <c r="G26" s="791">
        <v>0</v>
      </c>
      <c r="H26" s="791">
        <v>0</v>
      </c>
      <c r="I26" s="791">
        <v>10246</v>
      </c>
      <c r="J26" s="791">
        <v>0</v>
      </c>
      <c r="K26" s="791">
        <v>252</v>
      </c>
      <c r="L26" s="791">
        <v>0</v>
      </c>
      <c r="M26" s="791">
        <v>0</v>
      </c>
      <c r="N26" s="791">
        <v>0</v>
      </c>
      <c r="O26" s="791">
        <v>0</v>
      </c>
      <c r="P26" s="791">
        <v>0</v>
      </c>
      <c r="Q26" s="791">
        <v>0</v>
      </c>
      <c r="R26" s="791">
        <v>2495</v>
      </c>
      <c r="S26" s="791">
        <v>0</v>
      </c>
      <c r="T26" s="791">
        <v>0</v>
      </c>
      <c r="U26" s="791">
        <v>0</v>
      </c>
      <c r="V26" s="791">
        <v>0</v>
      </c>
      <c r="W26" s="791">
        <v>0</v>
      </c>
      <c r="X26" s="791">
        <v>0</v>
      </c>
      <c r="Y26" s="791">
        <v>0</v>
      </c>
      <c r="Z26" s="791">
        <v>0</v>
      </c>
      <c r="AA26" s="791">
        <v>0</v>
      </c>
      <c r="AB26" s="791">
        <v>0</v>
      </c>
      <c r="AC26" s="791">
        <v>0</v>
      </c>
      <c r="AD26" s="791">
        <v>0</v>
      </c>
      <c r="AE26" s="791">
        <v>0</v>
      </c>
      <c r="AF26" s="791">
        <v>0</v>
      </c>
      <c r="AG26" s="791">
        <v>0</v>
      </c>
      <c r="AH26" s="791">
        <v>46694</v>
      </c>
      <c r="AJ26" s="431"/>
      <c r="AK26" s="139"/>
      <c r="AL26" s="139"/>
      <c r="AM26" s="139"/>
      <c r="AN26" s="139"/>
    </row>
    <row r="27" spans="1:40" ht="11.25" customHeight="1" x14ac:dyDescent="0.25">
      <c r="A27" s="141" t="s">
        <v>200</v>
      </c>
      <c r="B27" s="791">
        <v>41599622</v>
      </c>
      <c r="C27" s="791">
        <v>36730032</v>
      </c>
      <c r="D27" s="791">
        <v>28856675</v>
      </c>
      <c r="E27" s="791">
        <v>11432610</v>
      </c>
      <c r="F27" s="791">
        <v>13068757</v>
      </c>
      <c r="G27" s="791">
        <v>15599112</v>
      </c>
      <c r="H27" s="791">
        <v>11216100</v>
      </c>
      <c r="I27" s="791">
        <v>6739421</v>
      </c>
      <c r="J27" s="791">
        <v>6369688</v>
      </c>
      <c r="K27" s="791">
        <v>6485123</v>
      </c>
      <c r="L27" s="791">
        <v>5386331</v>
      </c>
      <c r="M27" s="791">
        <v>4787285</v>
      </c>
      <c r="N27" s="791">
        <v>5145790</v>
      </c>
      <c r="O27" s="791">
        <v>2670562</v>
      </c>
      <c r="P27" s="791">
        <v>2350329</v>
      </c>
      <c r="Q27" s="791">
        <v>3232494</v>
      </c>
      <c r="R27" s="791">
        <v>2724404</v>
      </c>
      <c r="S27" s="791">
        <v>2048150</v>
      </c>
      <c r="T27" s="791">
        <v>2471380</v>
      </c>
      <c r="U27" s="791">
        <v>1461125</v>
      </c>
      <c r="V27" s="791">
        <v>1706514</v>
      </c>
      <c r="W27" s="791">
        <v>627044</v>
      </c>
      <c r="X27" s="791">
        <v>620269</v>
      </c>
      <c r="Y27" s="791">
        <v>220483</v>
      </c>
      <c r="Z27" s="791">
        <v>384961</v>
      </c>
      <c r="AA27" s="791">
        <v>345465</v>
      </c>
      <c r="AB27" s="791">
        <v>256429</v>
      </c>
      <c r="AC27" s="791">
        <v>82437</v>
      </c>
      <c r="AD27" s="791">
        <v>47912</v>
      </c>
      <c r="AE27" s="791">
        <v>41662</v>
      </c>
      <c r="AF27" s="791">
        <v>2707</v>
      </c>
      <c r="AG27" s="791">
        <v>152</v>
      </c>
      <c r="AH27" s="791">
        <v>214711025</v>
      </c>
      <c r="AJ27" s="431"/>
      <c r="AK27" s="139"/>
      <c r="AL27" s="139"/>
      <c r="AM27" s="139"/>
      <c r="AN27" s="139"/>
    </row>
    <row r="28" spans="1:40" ht="11.25" customHeight="1" x14ac:dyDescent="0.25">
      <c r="A28" s="141" t="s">
        <v>201</v>
      </c>
      <c r="B28" s="791">
        <v>0</v>
      </c>
      <c r="C28" s="791">
        <v>0</v>
      </c>
      <c r="D28" s="791">
        <v>0</v>
      </c>
      <c r="E28" s="791">
        <v>0</v>
      </c>
      <c r="F28" s="791">
        <v>0</v>
      </c>
      <c r="G28" s="791">
        <v>0</v>
      </c>
      <c r="H28" s="791">
        <v>0</v>
      </c>
      <c r="I28" s="791">
        <v>0</v>
      </c>
      <c r="J28" s="791">
        <v>0</v>
      </c>
      <c r="K28" s="791">
        <v>0</v>
      </c>
      <c r="L28" s="791">
        <v>0</v>
      </c>
      <c r="M28" s="791">
        <v>0</v>
      </c>
      <c r="N28" s="791">
        <v>0</v>
      </c>
      <c r="O28" s="791">
        <v>0</v>
      </c>
      <c r="P28" s="791">
        <v>0</v>
      </c>
      <c r="Q28" s="791">
        <v>0</v>
      </c>
      <c r="R28" s="791">
        <v>0</v>
      </c>
      <c r="S28" s="791">
        <v>0</v>
      </c>
      <c r="T28" s="791">
        <v>0</v>
      </c>
      <c r="U28" s="791">
        <v>0</v>
      </c>
      <c r="V28" s="791">
        <v>0</v>
      </c>
      <c r="W28" s="791">
        <v>0</v>
      </c>
      <c r="X28" s="791">
        <v>0</v>
      </c>
      <c r="Y28" s="791">
        <v>0</v>
      </c>
      <c r="Z28" s="791">
        <v>0</v>
      </c>
      <c r="AA28" s="791">
        <v>0</v>
      </c>
      <c r="AB28" s="791">
        <v>0</v>
      </c>
      <c r="AC28" s="791">
        <v>0</v>
      </c>
      <c r="AD28" s="791">
        <v>0</v>
      </c>
      <c r="AE28" s="791">
        <v>0</v>
      </c>
      <c r="AF28" s="791">
        <v>0</v>
      </c>
      <c r="AG28" s="791">
        <v>0</v>
      </c>
      <c r="AH28" s="787">
        <v>0</v>
      </c>
      <c r="AJ28" s="431"/>
      <c r="AK28" s="139"/>
      <c r="AL28" s="139"/>
      <c r="AM28" s="139"/>
      <c r="AN28" s="139"/>
    </row>
    <row r="29" spans="1:40" ht="11.25" customHeight="1" x14ac:dyDescent="0.25">
      <c r="A29" s="141" t="s">
        <v>202</v>
      </c>
      <c r="B29" s="791">
        <v>0</v>
      </c>
      <c r="C29" s="791">
        <v>0</v>
      </c>
      <c r="D29" s="791">
        <v>0</v>
      </c>
      <c r="E29" s="791">
        <v>0</v>
      </c>
      <c r="F29" s="791">
        <v>0</v>
      </c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791">
        <v>0</v>
      </c>
      <c r="M29" s="791">
        <v>0</v>
      </c>
      <c r="N29" s="791">
        <v>0</v>
      </c>
      <c r="O29" s="791">
        <v>0</v>
      </c>
      <c r="P29" s="791">
        <v>0</v>
      </c>
      <c r="Q29" s="791">
        <v>0</v>
      </c>
      <c r="R29" s="791">
        <v>0</v>
      </c>
      <c r="S29" s="791">
        <v>0</v>
      </c>
      <c r="T29" s="791">
        <v>0</v>
      </c>
      <c r="U29" s="791">
        <v>0</v>
      </c>
      <c r="V29" s="791">
        <v>0</v>
      </c>
      <c r="W29" s="791">
        <v>0</v>
      </c>
      <c r="X29" s="791">
        <v>0</v>
      </c>
      <c r="Y29" s="791">
        <v>0</v>
      </c>
      <c r="Z29" s="791">
        <v>0</v>
      </c>
      <c r="AA29" s="791">
        <v>0</v>
      </c>
      <c r="AB29" s="791">
        <v>0</v>
      </c>
      <c r="AC29" s="791">
        <v>0</v>
      </c>
      <c r="AD29" s="791">
        <v>0</v>
      </c>
      <c r="AE29" s="791">
        <v>0</v>
      </c>
      <c r="AF29" s="791">
        <v>0</v>
      </c>
      <c r="AG29" s="791">
        <v>0</v>
      </c>
      <c r="AH29" s="787">
        <v>0</v>
      </c>
      <c r="AJ29" s="431"/>
      <c r="AK29" s="139"/>
      <c r="AL29" s="139"/>
      <c r="AM29" s="139"/>
      <c r="AN29" s="139"/>
    </row>
    <row r="30" spans="1:40" ht="11.25" customHeight="1" x14ac:dyDescent="0.25">
      <c r="A30" s="141" t="s">
        <v>203</v>
      </c>
      <c r="B30" s="791">
        <v>-1996962</v>
      </c>
      <c r="C30" s="791">
        <v>204404</v>
      </c>
      <c r="D30" s="791">
        <v>0</v>
      </c>
      <c r="E30" s="791">
        <v>-274881</v>
      </c>
      <c r="F30" s="791">
        <v>119435</v>
      </c>
      <c r="G30" s="791">
        <v>-445792</v>
      </c>
      <c r="H30" s="791">
        <v>-8752</v>
      </c>
      <c r="I30" s="791">
        <v>-106743</v>
      </c>
      <c r="J30" s="791">
        <v>-340944</v>
      </c>
      <c r="K30" s="791">
        <v>-373373</v>
      </c>
      <c r="L30" s="791">
        <v>-157196</v>
      </c>
      <c r="M30" s="791">
        <v>-33995</v>
      </c>
      <c r="N30" s="791">
        <v>-52516</v>
      </c>
      <c r="O30" s="791">
        <v>-31148</v>
      </c>
      <c r="P30" s="791">
        <v>-31</v>
      </c>
      <c r="Q30" s="791">
        <v>-126206</v>
      </c>
      <c r="R30" s="791">
        <v>-10082</v>
      </c>
      <c r="S30" s="791">
        <v>0</v>
      </c>
      <c r="T30" s="791">
        <v>-181104</v>
      </c>
      <c r="U30" s="791">
        <v>58462</v>
      </c>
      <c r="V30" s="791">
        <v>-18923</v>
      </c>
      <c r="W30" s="791">
        <v>-148</v>
      </c>
      <c r="X30" s="791">
        <v>-3067</v>
      </c>
      <c r="Y30" s="791">
        <v>7534</v>
      </c>
      <c r="Z30" s="791">
        <v>-10877</v>
      </c>
      <c r="AA30" s="791">
        <v>610</v>
      </c>
      <c r="AB30" s="791">
        <v>-6273</v>
      </c>
      <c r="AC30" s="791">
        <v>6</v>
      </c>
      <c r="AD30" s="791">
        <v>-6424</v>
      </c>
      <c r="AE30" s="791">
        <v>-6246</v>
      </c>
      <c r="AF30" s="791">
        <v>0</v>
      </c>
      <c r="AG30" s="791">
        <v>4</v>
      </c>
      <c r="AH30" s="791">
        <v>-3801228</v>
      </c>
      <c r="AJ30" s="431"/>
      <c r="AK30" s="139"/>
      <c r="AL30" s="139"/>
      <c r="AM30" s="139"/>
      <c r="AN30" s="139"/>
    </row>
    <row r="31" spans="1:40" ht="11.25" customHeight="1" x14ac:dyDescent="0.25">
      <c r="A31" s="141" t="s">
        <v>204</v>
      </c>
      <c r="B31" s="791">
        <v>-458979</v>
      </c>
      <c r="C31" s="791">
        <v>0</v>
      </c>
      <c r="D31" s="791">
        <v>0</v>
      </c>
      <c r="E31" s="791">
        <v>0</v>
      </c>
      <c r="F31" s="791">
        <v>0</v>
      </c>
      <c r="G31" s="791">
        <v>0</v>
      </c>
      <c r="H31" s="791">
        <v>0</v>
      </c>
      <c r="I31" s="791">
        <v>0</v>
      </c>
      <c r="J31" s="791">
        <v>36811</v>
      </c>
      <c r="K31" s="791">
        <v>0</v>
      </c>
      <c r="L31" s="791">
        <v>0</v>
      </c>
      <c r="M31" s="791">
        <v>0</v>
      </c>
      <c r="N31" s="791">
        <v>0</v>
      </c>
      <c r="O31" s="791">
        <v>0</v>
      </c>
      <c r="P31" s="791">
        <v>0</v>
      </c>
      <c r="Q31" s="791">
        <v>0</v>
      </c>
      <c r="R31" s="791">
        <v>0</v>
      </c>
      <c r="S31" s="791">
        <v>350</v>
      </c>
      <c r="T31" s="791">
        <v>-42324</v>
      </c>
      <c r="U31" s="791">
        <v>0</v>
      </c>
      <c r="V31" s="791">
        <v>0</v>
      </c>
      <c r="W31" s="791">
        <v>0</v>
      </c>
      <c r="X31" s="791">
        <v>0</v>
      </c>
      <c r="Y31" s="791">
        <v>0</v>
      </c>
      <c r="Z31" s="791">
        <v>0</v>
      </c>
      <c r="AA31" s="791">
        <v>0</v>
      </c>
      <c r="AB31" s="791">
        <v>0</v>
      </c>
      <c r="AC31" s="791">
        <v>0</v>
      </c>
      <c r="AD31" s="791">
        <v>0</v>
      </c>
      <c r="AE31" s="791">
        <v>0</v>
      </c>
      <c r="AF31" s="791">
        <v>0</v>
      </c>
      <c r="AG31" s="791">
        <v>0</v>
      </c>
      <c r="AH31" s="791">
        <v>-464142</v>
      </c>
      <c r="AJ31" s="431"/>
      <c r="AK31" s="139"/>
      <c r="AL31" s="139"/>
      <c r="AM31" s="139"/>
      <c r="AN31" s="139"/>
    </row>
    <row r="32" spans="1:40" ht="15" x14ac:dyDescent="0.25">
      <c r="A32" s="142" t="s">
        <v>205</v>
      </c>
      <c r="B32" s="791">
        <v>54382240</v>
      </c>
      <c r="C32" s="791">
        <v>47467606</v>
      </c>
      <c r="D32" s="791">
        <v>33086847</v>
      </c>
      <c r="E32" s="791">
        <v>12151954</v>
      </c>
      <c r="F32" s="791">
        <v>15580129</v>
      </c>
      <c r="G32" s="791">
        <v>15895020</v>
      </c>
      <c r="H32" s="791">
        <v>12160761</v>
      </c>
      <c r="I32" s="791">
        <v>11892386</v>
      </c>
      <c r="J32" s="791">
        <v>10221305</v>
      </c>
      <c r="K32" s="791">
        <v>7867080</v>
      </c>
      <c r="L32" s="791">
        <v>5638762</v>
      </c>
      <c r="M32" s="791">
        <v>4782891</v>
      </c>
      <c r="N32" s="791">
        <v>5136642</v>
      </c>
      <c r="O32" s="791">
        <v>4118841</v>
      </c>
      <c r="P32" s="791">
        <v>2710514</v>
      </c>
      <c r="Q32" s="791">
        <v>3640475</v>
      </c>
      <c r="R32" s="791">
        <v>3398694</v>
      </c>
      <c r="S32" s="791">
        <v>2515934</v>
      </c>
      <c r="T32" s="791">
        <v>3242857</v>
      </c>
      <c r="U32" s="791">
        <v>1925076</v>
      </c>
      <c r="V32" s="791">
        <v>1822048</v>
      </c>
      <c r="W32" s="791">
        <v>634008</v>
      </c>
      <c r="X32" s="791">
        <v>676761</v>
      </c>
      <c r="Y32" s="791">
        <v>271611</v>
      </c>
      <c r="Z32" s="791">
        <v>370599</v>
      </c>
      <c r="AA32" s="791">
        <v>355010</v>
      </c>
      <c r="AB32" s="791">
        <v>267318</v>
      </c>
      <c r="AC32" s="791">
        <v>87367</v>
      </c>
      <c r="AD32" s="791">
        <v>39662</v>
      </c>
      <c r="AE32" s="791">
        <v>35094</v>
      </c>
      <c r="AF32" s="791">
        <v>2707</v>
      </c>
      <c r="AG32" s="791">
        <v>156</v>
      </c>
      <c r="AH32" s="791">
        <v>262378355</v>
      </c>
      <c r="AJ32" s="431"/>
      <c r="AK32" s="139"/>
      <c r="AL32" s="139"/>
      <c r="AM32" s="139"/>
      <c r="AN32" s="139"/>
    </row>
    <row r="33" spans="1:40" x14ac:dyDescent="0.2">
      <c r="A33" s="144"/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87"/>
      <c r="AJ33" s="431"/>
      <c r="AK33" s="65"/>
      <c r="AL33" s="65"/>
      <c r="AM33" s="64"/>
      <c r="AN33" s="64"/>
    </row>
    <row r="34" spans="1:40" ht="15" x14ac:dyDescent="0.25">
      <c r="A34" s="140" t="s">
        <v>206</v>
      </c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7"/>
      <c r="AJ34" s="431"/>
      <c r="AK34" s="65"/>
      <c r="AL34" s="65"/>
      <c r="AM34" s="64"/>
      <c r="AN34" s="64"/>
    </row>
    <row r="35" spans="1:40" ht="13.5" customHeight="1" x14ac:dyDescent="0.2">
      <c r="A35" s="141" t="s">
        <v>207</v>
      </c>
      <c r="B35" s="791">
        <v>356222</v>
      </c>
      <c r="C35" s="791">
        <v>330669</v>
      </c>
      <c r="D35" s="791">
        <v>207499</v>
      </c>
      <c r="E35" s="791">
        <v>67798</v>
      </c>
      <c r="F35" s="791">
        <v>145027</v>
      </c>
      <c r="G35" s="791">
        <v>155262</v>
      </c>
      <c r="H35" s="791">
        <v>142310</v>
      </c>
      <c r="I35" s="791">
        <v>132335</v>
      </c>
      <c r="J35" s="791">
        <v>114701</v>
      </c>
      <c r="K35" s="791">
        <v>86048</v>
      </c>
      <c r="L35" s="791">
        <v>63573</v>
      </c>
      <c r="M35" s="791">
        <v>44173</v>
      </c>
      <c r="N35" s="791">
        <v>20012</v>
      </c>
      <c r="O35" s="791">
        <v>61042</v>
      </c>
      <c r="P35" s="791">
        <v>56125</v>
      </c>
      <c r="Q35" s="791">
        <v>28498</v>
      </c>
      <c r="R35" s="791">
        <v>26914</v>
      </c>
      <c r="S35" s="791">
        <v>50915</v>
      </c>
      <c r="T35" s="791">
        <v>28453</v>
      </c>
      <c r="U35" s="791">
        <v>29828</v>
      </c>
      <c r="V35" s="791">
        <v>0</v>
      </c>
      <c r="W35" s="791">
        <v>5628</v>
      </c>
      <c r="X35" s="791">
        <v>18410</v>
      </c>
      <c r="Y35" s="791">
        <v>660</v>
      </c>
      <c r="Z35" s="791">
        <v>8808</v>
      </c>
      <c r="AA35" s="791">
        <v>3412</v>
      </c>
      <c r="AB35" s="791">
        <v>14654</v>
      </c>
      <c r="AC35" s="791">
        <v>5464</v>
      </c>
      <c r="AD35" s="791">
        <v>3478</v>
      </c>
      <c r="AE35" s="791">
        <v>3273</v>
      </c>
      <c r="AF35" s="791">
        <v>0</v>
      </c>
      <c r="AG35" s="791">
        <v>0</v>
      </c>
      <c r="AH35" s="791">
        <v>2211191</v>
      </c>
      <c r="AJ35" s="431"/>
      <c r="AK35" s="65"/>
      <c r="AL35" s="65"/>
      <c r="AM35" s="64"/>
      <c r="AN35" s="64"/>
    </row>
    <row r="36" spans="1:40" x14ac:dyDescent="0.2">
      <c r="A36" s="141" t="s">
        <v>208</v>
      </c>
      <c r="B36" s="791">
        <v>0</v>
      </c>
      <c r="C36" s="791">
        <v>0</v>
      </c>
      <c r="D36" s="791">
        <v>0</v>
      </c>
      <c r="E36" s="791">
        <v>0</v>
      </c>
      <c r="F36" s="791">
        <v>0</v>
      </c>
      <c r="G36" s="791">
        <v>1651</v>
      </c>
      <c r="H36" s="791">
        <v>0</v>
      </c>
      <c r="I36" s="791">
        <v>21916</v>
      </c>
      <c r="J36" s="791">
        <v>0</v>
      </c>
      <c r="K36" s="791">
        <v>0</v>
      </c>
      <c r="L36" s="791">
        <v>0</v>
      </c>
      <c r="M36" s="791">
        <v>0</v>
      </c>
      <c r="N36" s="791">
        <v>0</v>
      </c>
      <c r="O36" s="791">
        <v>0</v>
      </c>
      <c r="P36" s="791">
        <v>6652</v>
      </c>
      <c r="Q36" s="791">
        <v>0</v>
      </c>
      <c r="R36" s="791">
        <v>76</v>
      </c>
      <c r="S36" s="791">
        <v>41</v>
      </c>
      <c r="T36" s="791">
        <v>0</v>
      </c>
      <c r="U36" s="791">
        <v>59</v>
      </c>
      <c r="V36" s="791">
        <v>0</v>
      </c>
      <c r="W36" s="791">
        <v>0</v>
      </c>
      <c r="X36" s="791">
        <v>0</v>
      </c>
      <c r="Y36" s="791">
        <v>67</v>
      </c>
      <c r="Z36" s="791">
        <v>0</v>
      </c>
      <c r="AA36" s="791">
        <v>0</v>
      </c>
      <c r="AB36" s="791">
        <v>0</v>
      </c>
      <c r="AC36" s="791">
        <v>2204</v>
      </c>
      <c r="AD36" s="791">
        <v>516</v>
      </c>
      <c r="AE36" s="791">
        <v>0</v>
      </c>
      <c r="AF36" s="791">
        <v>0</v>
      </c>
      <c r="AG36" s="791">
        <v>0</v>
      </c>
      <c r="AH36" s="791">
        <v>33182</v>
      </c>
      <c r="AJ36" s="431"/>
      <c r="AK36" s="65"/>
      <c r="AL36" s="65"/>
      <c r="AM36" s="64"/>
      <c r="AN36" s="64"/>
    </row>
    <row r="37" spans="1:40" x14ac:dyDescent="0.2">
      <c r="A37" s="141" t="s">
        <v>209</v>
      </c>
      <c r="B37" s="791">
        <v>0</v>
      </c>
      <c r="C37" s="791">
        <v>0</v>
      </c>
      <c r="D37" s="791">
        <v>0</v>
      </c>
      <c r="E37" s="791">
        <v>0</v>
      </c>
      <c r="F37" s="791">
        <v>0</v>
      </c>
      <c r="G37" s="791">
        <v>0</v>
      </c>
      <c r="H37" s="791">
        <v>0</v>
      </c>
      <c r="I37" s="791">
        <v>0</v>
      </c>
      <c r="J37" s="791">
        <v>0</v>
      </c>
      <c r="K37" s="791">
        <v>0</v>
      </c>
      <c r="L37" s="791">
        <v>0</v>
      </c>
      <c r="M37" s="791">
        <v>0</v>
      </c>
      <c r="N37" s="791">
        <v>0</v>
      </c>
      <c r="O37" s="791">
        <v>0</v>
      </c>
      <c r="P37" s="791">
        <v>0</v>
      </c>
      <c r="Q37" s="791">
        <v>0</v>
      </c>
      <c r="R37" s="791">
        <v>0</v>
      </c>
      <c r="S37" s="791">
        <v>0</v>
      </c>
      <c r="T37" s="791">
        <v>0</v>
      </c>
      <c r="U37" s="791">
        <v>0</v>
      </c>
      <c r="V37" s="791">
        <v>0</v>
      </c>
      <c r="W37" s="791">
        <v>0</v>
      </c>
      <c r="X37" s="791">
        <v>0</v>
      </c>
      <c r="Y37" s="791">
        <v>0</v>
      </c>
      <c r="Z37" s="791">
        <v>0</v>
      </c>
      <c r="AA37" s="791">
        <v>0</v>
      </c>
      <c r="AB37" s="791">
        <v>0</v>
      </c>
      <c r="AC37" s="791">
        <v>0</v>
      </c>
      <c r="AD37" s="791">
        <v>0</v>
      </c>
      <c r="AE37" s="791">
        <v>0</v>
      </c>
      <c r="AF37" s="791">
        <v>0</v>
      </c>
      <c r="AG37" s="791">
        <v>0</v>
      </c>
      <c r="AH37" s="787">
        <v>0</v>
      </c>
      <c r="AJ37" s="431"/>
      <c r="AK37" s="65"/>
      <c r="AL37" s="65"/>
      <c r="AM37" s="64"/>
      <c r="AN37" s="64"/>
    </row>
    <row r="38" spans="1:40" x14ac:dyDescent="0.2">
      <c r="A38" s="141" t="s">
        <v>210</v>
      </c>
      <c r="B38" s="791">
        <v>0</v>
      </c>
      <c r="C38" s="791">
        <v>0</v>
      </c>
      <c r="D38" s="791">
        <v>0</v>
      </c>
      <c r="E38" s="791">
        <v>0</v>
      </c>
      <c r="F38" s="791">
        <v>0</v>
      </c>
      <c r="G38" s="791">
        <v>0</v>
      </c>
      <c r="H38" s="791">
        <v>0</v>
      </c>
      <c r="I38" s="791">
        <v>0</v>
      </c>
      <c r="J38" s="791">
        <v>0</v>
      </c>
      <c r="K38" s="791">
        <v>0</v>
      </c>
      <c r="L38" s="791">
        <v>0</v>
      </c>
      <c r="M38" s="791">
        <v>0</v>
      </c>
      <c r="N38" s="791">
        <v>0</v>
      </c>
      <c r="O38" s="791">
        <v>0</v>
      </c>
      <c r="P38" s="791">
        <v>0</v>
      </c>
      <c r="Q38" s="791">
        <v>0</v>
      </c>
      <c r="R38" s="791">
        <v>0</v>
      </c>
      <c r="S38" s="791">
        <v>0</v>
      </c>
      <c r="T38" s="791">
        <v>0</v>
      </c>
      <c r="U38" s="791">
        <v>0</v>
      </c>
      <c r="V38" s="791">
        <v>0</v>
      </c>
      <c r="W38" s="791">
        <v>0</v>
      </c>
      <c r="X38" s="791">
        <v>0</v>
      </c>
      <c r="Y38" s="791">
        <v>0</v>
      </c>
      <c r="Z38" s="791">
        <v>0</v>
      </c>
      <c r="AA38" s="791">
        <v>0</v>
      </c>
      <c r="AB38" s="791">
        <v>0</v>
      </c>
      <c r="AC38" s="791">
        <v>0</v>
      </c>
      <c r="AD38" s="791">
        <v>0</v>
      </c>
      <c r="AE38" s="791">
        <v>0</v>
      </c>
      <c r="AF38" s="791">
        <v>0</v>
      </c>
      <c r="AG38" s="791">
        <v>0</v>
      </c>
      <c r="AH38" s="787">
        <v>0</v>
      </c>
      <c r="AJ38" s="431"/>
      <c r="AK38" s="65"/>
      <c r="AL38" s="65"/>
      <c r="AM38" s="64"/>
      <c r="AN38" s="64"/>
    </row>
    <row r="39" spans="1:40" x14ac:dyDescent="0.2">
      <c r="A39" s="141" t="s">
        <v>211</v>
      </c>
      <c r="B39" s="791">
        <v>0</v>
      </c>
      <c r="C39" s="791">
        <v>0</v>
      </c>
      <c r="D39" s="791">
        <v>0</v>
      </c>
      <c r="E39" s="791">
        <v>0</v>
      </c>
      <c r="F39" s="791">
        <v>12306</v>
      </c>
      <c r="G39" s="791">
        <v>0</v>
      </c>
      <c r="H39" s="791">
        <v>142310</v>
      </c>
      <c r="I39" s="791">
        <v>0</v>
      </c>
      <c r="J39" s="791">
        <v>47753</v>
      </c>
      <c r="K39" s="791">
        <v>13390</v>
      </c>
      <c r="L39" s="791">
        <v>68672</v>
      </c>
      <c r="M39" s="791">
        <v>37083</v>
      </c>
      <c r="N39" s="791">
        <v>0</v>
      </c>
      <c r="O39" s="791">
        <v>59080</v>
      </c>
      <c r="P39" s="791">
        <v>0</v>
      </c>
      <c r="Q39" s="791">
        <v>27139</v>
      </c>
      <c r="R39" s="791">
        <v>0</v>
      </c>
      <c r="S39" s="791">
        <v>24327</v>
      </c>
      <c r="T39" s="791">
        <v>0</v>
      </c>
      <c r="U39" s="791">
        <v>6459</v>
      </c>
      <c r="V39" s="791">
        <v>8241</v>
      </c>
      <c r="W39" s="791">
        <v>0</v>
      </c>
      <c r="X39" s="791">
        <v>8385</v>
      </c>
      <c r="Y39" s="791">
        <v>3595</v>
      </c>
      <c r="Z39" s="791">
        <v>0</v>
      </c>
      <c r="AA39" s="791">
        <v>2</v>
      </c>
      <c r="AB39" s="791">
        <v>322</v>
      </c>
      <c r="AC39" s="791">
        <v>0</v>
      </c>
      <c r="AD39" s="791">
        <v>0</v>
      </c>
      <c r="AE39" s="791">
        <v>946</v>
      </c>
      <c r="AF39" s="791">
        <v>0</v>
      </c>
      <c r="AG39" s="791">
        <v>0</v>
      </c>
      <c r="AH39" s="791">
        <v>460010</v>
      </c>
      <c r="AJ39" s="431"/>
      <c r="AK39" s="65"/>
      <c r="AL39" s="65"/>
      <c r="AM39" s="64"/>
      <c r="AN39" s="64"/>
    </row>
    <row r="40" spans="1:40" x14ac:dyDescent="0.2">
      <c r="A40" s="142" t="s">
        <v>212</v>
      </c>
      <c r="B40" s="791">
        <v>356222</v>
      </c>
      <c r="C40" s="791">
        <v>330669</v>
      </c>
      <c r="D40" s="791">
        <v>207499</v>
      </c>
      <c r="E40" s="791">
        <v>67798</v>
      </c>
      <c r="F40" s="791">
        <v>157333</v>
      </c>
      <c r="G40" s="791">
        <v>156913</v>
      </c>
      <c r="H40" s="791">
        <v>284620</v>
      </c>
      <c r="I40" s="791">
        <v>154251</v>
      </c>
      <c r="J40" s="791">
        <v>162454</v>
      </c>
      <c r="K40" s="791">
        <v>99438</v>
      </c>
      <c r="L40" s="791">
        <v>132245</v>
      </c>
      <c r="M40" s="791">
        <v>81256</v>
      </c>
      <c r="N40" s="791">
        <v>20012</v>
      </c>
      <c r="O40" s="791">
        <v>120122</v>
      </c>
      <c r="P40" s="791">
        <v>62777</v>
      </c>
      <c r="Q40" s="791">
        <v>55637</v>
      </c>
      <c r="R40" s="791">
        <v>26990</v>
      </c>
      <c r="S40" s="791">
        <v>75283</v>
      </c>
      <c r="T40" s="791">
        <v>28453</v>
      </c>
      <c r="U40" s="791">
        <v>36346</v>
      </c>
      <c r="V40" s="791">
        <v>8241</v>
      </c>
      <c r="W40" s="791">
        <v>5628</v>
      </c>
      <c r="X40" s="791">
        <v>26795</v>
      </c>
      <c r="Y40" s="791">
        <v>4322</v>
      </c>
      <c r="Z40" s="791">
        <v>8808</v>
      </c>
      <c r="AA40" s="791">
        <v>3414</v>
      </c>
      <c r="AB40" s="791">
        <v>14976</v>
      </c>
      <c r="AC40" s="791">
        <v>7668</v>
      </c>
      <c r="AD40" s="791">
        <v>3994</v>
      </c>
      <c r="AE40" s="791">
        <v>4219</v>
      </c>
      <c r="AF40" s="791">
        <v>0</v>
      </c>
      <c r="AG40" s="791">
        <v>0</v>
      </c>
      <c r="AH40" s="791">
        <v>2704383</v>
      </c>
      <c r="AJ40" s="431"/>
      <c r="AK40" s="65"/>
      <c r="AL40" s="65"/>
      <c r="AM40" s="64"/>
      <c r="AN40" s="64"/>
    </row>
    <row r="41" spans="1:40" x14ac:dyDescent="0.2">
      <c r="A41" s="144"/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87"/>
      <c r="AJ41" s="431"/>
      <c r="AK41" s="65"/>
      <c r="AL41" s="65"/>
      <c r="AM41" s="64"/>
      <c r="AN41" s="64"/>
    </row>
    <row r="42" spans="1:40" ht="15" x14ac:dyDescent="0.25">
      <c r="A42" s="140" t="s">
        <v>213</v>
      </c>
      <c r="B42" s="780"/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  <c r="Y42" s="780"/>
      <c r="Z42" s="780"/>
      <c r="AA42" s="780"/>
      <c r="AB42" s="780"/>
      <c r="AC42" s="780"/>
      <c r="AD42" s="780"/>
      <c r="AE42" s="780"/>
      <c r="AF42" s="780"/>
      <c r="AG42" s="780"/>
      <c r="AH42" s="787"/>
      <c r="AJ42" s="431"/>
      <c r="AK42" s="65"/>
      <c r="AL42" s="65"/>
      <c r="AM42" s="64"/>
      <c r="AN42" s="64"/>
    </row>
    <row r="43" spans="1:40" ht="12.75" customHeight="1" x14ac:dyDescent="0.2">
      <c r="A43" s="141" t="s">
        <v>207</v>
      </c>
      <c r="B43" s="791">
        <v>345486</v>
      </c>
      <c r="C43" s="791">
        <v>340876</v>
      </c>
      <c r="D43" s="791">
        <v>385354</v>
      </c>
      <c r="E43" s="791">
        <v>159826</v>
      </c>
      <c r="F43" s="791">
        <v>144148</v>
      </c>
      <c r="G43" s="791">
        <v>232896</v>
      </c>
      <c r="H43" s="791">
        <v>136885</v>
      </c>
      <c r="I43" s="791">
        <v>129015</v>
      </c>
      <c r="J43" s="791">
        <v>140758</v>
      </c>
      <c r="K43" s="791">
        <v>111787</v>
      </c>
      <c r="L43" s="791">
        <v>96612</v>
      </c>
      <c r="M43" s="791">
        <v>66260</v>
      </c>
      <c r="N43" s="791">
        <v>58350</v>
      </c>
      <c r="O43" s="791">
        <v>83608</v>
      </c>
      <c r="P43" s="791">
        <v>140963</v>
      </c>
      <c r="Q43" s="791">
        <v>46597</v>
      </c>
      <c r="R43" s="791">
        <v>94300</v>
      </c>
      <c r="S43" s="791">
        <v>29148</v>
      </c>
      <c r="T43" s="791">
        <v>33439</v>
      </c>
      <c r="U43" s="791">
        <v>20137</v>
      </c>
      <c r="V43" s="791">
        <v>13296</v>
      </c>
      <c r="W43" s="791">
        <v>17449</v>
      </c>
      <c r="X43" s="791">
        <v>15063</v>
      </c>
      <c r="Y43" s="791">
        <v>8233</v>
      </c>
      <c r="Z43" s="791">
        <v>13213</v>
      </c>
      <c r="AA43" s="791">
        <v>10235</v>
      </c>
      <c r="AB43" s="791">
        <v>21981</v>
      </c>
      <c r="AC43" s="791">
        <v>8196</v>
      </c>
      <c r="AD43" s="791">
        <v>5217</v>
      </c>
      <c r="AE43" s="791">
        <v>4909</v>
      </c>
      <c r="AF43" s="791">
        <v>2221</v>
      </c>
      <c r="AG43" s="791">
        <v>853</v>
      </c>
      <c r="AH43" s="791">
        <v>2917311</v>
      </c>
      <c r="AJ43" s="431"/>
      <c r="AK43" s="65"/>
      <c r="AL43" s="65"/>
      <c r="AM43" s="64"/>
      <c r="AN43" s="64"/>
    </row>
    <row r="44" spans="1:40" x14ac:dyDescent="0.2">
      <c r="A44" s="141" t="s">
        <v>214</v>
      </c>
      <c r="B44" s="791">
        <v>0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3376</v>
      </c>
      <c r="I44" s="791">
        <v>0</v>
      </c>
      <c r="J44" s="791">
        <v>0</v>
      </c>
      <c r="K44" s="791">
        <v>0</v>
      </c>
      <c r="L44" s="791">
        <v>0</v>
      </c>
      <c r="M44" s="791">
        <v>0</v>
      </c>
      <c r="N44" s="791">
        <v>3606</v>
      </c>
      <c r="O44" s="791">
        <v>0</v>
      </c>
      <c r="P44" s="791">
        <v>0</v>
      </c>
      <c r="Q44" s="791">
        <v>1748</v>
      </c>
      <c r="R44" s="791">
        <v>0</v>
      </c>
      <c r="S44" s="791">
        <v>7543</v>
      </c>
      <c r="T44" s="791">
        <v>0</v>
      </c>
      <c r="U44" s="791">
        <v>0</v>
      </c>
      <c r="V44" s="791">
        <v>0</v>
      </c>
      <c r="W44" s="791">
        <v>0</v>
      </c>
      <c r="X44" s="791">
        <v>0</v>
      </c>
      <c r="Y44" s="791">
        <v>0</v>
      </c>
      <c r="Z44" s="791">
        <v>0</v>
      </c>
      <c r="AA44" s="791">
        <v>0</v>
      </c>
      <c r="AB44" s="791">
        <v>0</v>
      </c>
      <c r="AC44" s="791">
        <v>901</v>
      </c>
      <c r="AD44" s="791">
        <v>0</v>
      </c>
      <c r="AE44" s="791">
        <v>0</v>
      </c>
      <c r="AF44" s="791">
        <v>1994</v>
      </c>
      <c r="AG44" s="791">
        <v>9204</v>
      </c>
      <c r="AH44" s="791">
        <v>28372</v>
      </c>
      <c r="AJ44" s="431"/>
      <c r="AK44" s="65"/>
      <c r="AL44" s="65"/>
      <c r="AM44" s="64"/>
      <c r="AN44" s="64"/>
    </row>
    <row r="45" spans="1:40" x14ac:dyDescent="0.2">
      <c r="A45" s="142" t="s">
        <v>215</v>
      </c>
      <c r="B45" s="791">
        <v>345486</v>
      </c>
      <c r="C45" s="791">
        <v>340876</v>
      </c>
      <c r="D45" s="791">
        <v>385354</v>
      </c>
      <c r="E45" s="791">
        <v>159826</v>
      </c>
      <c r="F45" s="791">
        <v>144148</v>
      </c>
      <c r="G45" s="791">
        <v>232896</v>
      </c>
      <c r="H45" s="791">
        <v>140261</v>
      </c>
      <c r="I45" s="791">
        <v>129015</v>
      </c>
      <c r="J45" s="791">
        <v>140758</v>
      </c>
      <c r="K45" s="791">
        <v>111787</v>
      </c>
      <c r="L45" s="791">
        <v>96612</v>
      </c>
      <c r="M45" s="791">
        <v>66260</v>
      </c>
      <c r="N45" s="791">
        <v>61956</v>
      </c>
      <c r="O45" s="791">
        <v>83608</v>
      </c>
      <c r="P45" s="791">
        <v>140963</v>
      </c>
      <c r="Q45" s="791">
        <v>48345</v>
      </c>
      <c r="R45" s="791">
        <v>94300</v>
      </c>
      <c r="S45" s="791">
        <v>36691</v>
      </c>
      <c r="T45" s="791">
        <v>33439</v>
      </c>
      <c r="U45" s="791">
        <v>20137</v>
      </c>
      <c r="V45" s="791">
        <v>13296</v>
      </c>
      <c r="W45" s="791">
        <v>17449</v>
      </c>
      <c r="X45" s="791">
        <v>15063</v>
      </c>
      <c r="Y45" s="791">
        <v>8233</v>
      </c>
      <c r="Z45" s="791">
        <v>13213</v>
      </c>
      <c r="AA45" s="791">
        <v>10235</v>
      </c>
      <c r="AB45" s="791">
        <v>21981</v>
      </c>
      <c r="AC45" s="791">
        <v>9097</v>
      </c>
      <c r="AD45" s="791">
        <v>5217</v>
      </c>
      <c r="AE45" s="791">
        <v>4909</v>
      </c>
      <c r="AF45" s="791">
        <v>4215</v>
      </c>
      <c r="AG45" s="791">
        <v>10057</v>
      </c>
      <c r="AH45" s="791">
        <v>2945683</v>
      </c>
      <c r="AJ45" s="431"/>
      <c r="AK45" s="65"/>
      <c r="AL45" s="65"/>
      <c r="AM45" s="64"/>
      <c r="AN45" s="64"/>
    </row>
    <row r="46" spans="1:40" x14ac:dyDescent="0.2">
      <c r="A46" s="144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87"/>
      <c r="AJ46" s="431"/>
      <c r="AK46" s="65"/>
      <c r="AL46" s="65"/>
      <c r="AM46" s="64"/>
      <c r="AN46" s="64"/>
    </row>
    <row r="47" spans="1:40" x14ac:dyDescent="0.2">
      <c r="A47" s="140" t="s">
        <v>216</v>
      </c>
      <c r="B47" s="791">
        <v>25929</v>
      </c>
      <c r="C47" s="791">
        <v>70394</v>
      </c>
      <c r="D47" s="791">
        <v>44984</v>
      </c>
      <c r="E47" s="791">
        <v>0</v>
      </c>
      <c r="F47" s="791">
        <v>0</v>
      </c>
      <c r="G47" s="791">
        <v>0</v>
      </c>
      <c r="H47" s="791">
        <v>0</v>
      </c>
      <c r="I47" s="791">
        <v>14347</v>
      </c>
      <c r="J47" s="791">
        <v>0</v>
      </c>
      <c r="K47" s="791">
        <v>15640</v>
      </c>
      <c r="L47" s="791">
        <v>0</v>
      </c>
      <c r="M47" s="791">
        <v>0</v>
      </c>
      <c r="N47" s="791">
        <v>35912</v>
      </c>
      <c r="O47" s="791">
        <v>0</v>
      </c>
      <c r="P47" s="791">
        <v>0</v>
      </c>
      <c r="Q47" s="791">
        <v>0</v>
      </c>
      <c r="R47" s="791">
        <v>0</v>
      </c>
      <c r="S47" s="791">
        <v>0</v>
      </c>
      <c r="T47" s="791">
        <v>1366</v>
      </c>
      <c r="U47" s="791">
        <v>0</v>
      </c>
      <c r="V47" s="791">
        <v>0</v>
      </c>
      <c r="W47" s="791">
        <v>0</v>
      </c>
      <c r="X47" s="791">
        <v>81</v>
      </c>
      <c r="Y47" s="791">
        <v>0</v>
      </c>
      <c r="Z47" s="791">
        <v>22155</v>
      </c>
      <c r="AA47" s="791">
        <v>0</v>
      </c>
      <c r="AB47" s="791">
        <v>0</v>
      </c>
      <c r="AC47" s="791">
        <v>0</v>
      </c>
      <c r="AD47" s="791">
        <v>0</v>
      </c>
      <c r="AE47" s="791">
        <v>0</v>
      </c>
      <c r="AF47" s="791">
        <v>0</v>
      </c>
      <c r="AG47" s="791">
        <v>0</v>
      </c>
      <c r="AH47" s="791">
        <v>230808</v>
      </c>
      <c r="AJ47" s="431"/>
      <c r="AK47" s="65"/>
      <c r="AL47" s="65"/>
      <c r="AM47" s="64"/>
      <c r="AN47" s="64"/>
    </row>
    <row r="48" spans="1:40" x14ac:dyDescent="0.2">
      <c r="A48" s="143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87">
        <v>0</v>
      </c>
      <c r="AJ48" s="431"/>
      <c r="AK48" s="65"/>
      <c r="AL48" s="65"/>
      <c r="AM48" s="64"/>
      <c r="AN48" s="64"/>
    </row>
    <row r="49" spans="1:40" ht="15" x14ac:dyDescent="0.25">
      <c r="A49" s="140" t="s">
        <v>217</v>
      </c>
      <c r="B49" s="791">
        <v>23383</v>
      </c>
      <c r="C49" s="791">
        <v>31128</v>
      </c>
      <c r="D49" s="791">
        <v>0</v>
      </c>
      <c r="E49" s="791">
        <v>0</v>
      </c>
      <c r="F49" s="791">
        <v>0</v>
      </c>
      <c r="G49" s="791">
        <v>0</v>
      </c>
      <c r="H49" s="791">
        <v>0</v>
      </c>
      <c r="I49" s="791">
        <v>6171</v>
      </c>
      <c r="J49" s="791">
        <v>0</v>
      </c>
      <c r="K49" s="791">
        <v>0</v>
      </c>
      <c r="L49" s="791">
        <v>-931</v>
      </c>
      <c r="M49" s="791">
        <v>0</v>
      </c>
      <c r="N49" s="791">
        <v>9339</v>
      </c>
      <c r="O49" s="791">
        <v>3787</v>
      </c>
      <c r="P49" s="791">
        <v>728</v>
      </c>
      <c r="Q49" s="791">
        <v>0</v>
      </c>
      <c r="R49" s="791">
        <v>0</v>
      </c>
      <c r="S49" s="791">
        <v>930</v>
      </c>
      <c r="T49" s="791">
        <v>533</v>
      </c>
      <c r="U49" s="791">
        <v>0</v>
      </c>
      <c r="V49" s="791">
        <v>0</v>
      </c>
      <c r="W49" s="791">
        <v>0</v>
      </c>
      <c r="X49" s="791">
        <v>0</v>
      </c>
      <c r="Y49" s="791">
        <v>0</v>
      </c>
      <c r="Z49" s="791">
        <v>35</v>
      </c>
      <c r="AA49" s="791">
        <v>0</v>
      </c>
      <c r="AB49" s="791">
        <v>0</v>
      </c>
      <c r="AC49" s="791">
        <v>0</v>
      </c>
      <c r="AD49" s="791">
        <v>0</v>
      </c>
      <c r="AE49" s="791">
        <v>0</v>
      </c>
      <c r="AF49" s="791">
        <v>0</v>
      </c>
      <c r="AG49" s="791">
        <v>0</v>
      </c>
      <c r="AH49" s="791">
        <v>75103</v>
      </c>
      <c r="AJ49" s="431"/>
      <c r="AK49" s="139"/>
      <c r="AL49" s="139"/>
      <c r="AM49" s="64"/>
      <c r="AN49" s="64"/>
    </row>
    <row r="50" spans="1:40" ht="11.25" customHeight="1" x14ac:dyDescent="0.25">
      <c r="A50" s="144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87"/>
      <c r="AJ50" s="431"/>
      <c r="AK50" s="139"/>
      <c r="AL50" s="139"/>
      <c r="AM50" s="64"/>
      <c r="AN50" s="64"/>
    </row>
    <row r="51" spans="1:40" ht="15" x14ac:dyDescent="0.25">
      <c r="A51" s="140" t="s">
        <v>218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87"/>
      <c r="AJ51" s="431"/>
      <c r="AK51" s="139"/>
      <c r="AL51" s="139"/>
      <c r="AM51" s="64"/>
      <c r="AN51" s="64"/>
    </row>
    <row r="52" spans="1:40" ht="15" x14ac:dyDescent="0.25">
      <c r="A52" s="140" t="s">
        <v>219</v>
      </c>
      <c r="B52" s="791">
        <v>57139418</v>
      </c>
      <c r="C52" s="791">
        <v>56691183</v>
      </c>
      <c r="D52" s="791">
        <v>36878328</v>
      </c>
      <c r="E52" s="791">
        <v>14524414</v>
      </c>
      <c r="F52" s="791">
        <v>16380981</v>
      </c>
      <c r="G52" s="791">
        <v>18913150</v>
      </c>
      <c r="H52" s="791">
        <v>16952699</v>
      </c>
      <c r="I52" s="791">
        <v>12027366</v>
      </c>
      <c r="J52" s="791">
        <v>11512097</v>
      </c>
      <c r="K52" s="791">
        <v>9722039</v>
      </c>
      <c r="L52" s="791">
        <v>11216164</v>
      </c>
      <c r="M52" s="791">
        <v>3721142</v>
      </c>
      <c r="N52" s="791">
        <v>4737676</v>
      </c>
      <c r="O52" s="791">
        <v>6387180</v>
      </c>
      <c r="P52" s="791">
        <v>3406408</v>
      </c>
      <c r="Q52" s="791">
        <v>3929428</v>
      </c>
      <c r="R52" s="791">
        <v>3488904</v>
      </c>
      <c r="S52" s="791">
        <v>1727506</v>
      </c>
      <c r="T52" s="791">
        <v>2160435</v>
      </c>
      <c r="U52" s="791">
        <v>2186189</v>
      </c>
      <c r="V52" s="791">
        <v>1112874</v>
      </c>
      <c r="W52" s="791">
        <v>374703</v>
      </c>
      <c r="X52" s="791">
        <v>779025</v>
      </c>
      <c r="Y52" s="791">
        <v>324363</v>
      </c>
      <c r="Z52" s="791">
        <v>329913</v>
      </c>
      <c r="AA52" s="791">
        <v>235548</v>
      </c>
      <c r="AB52" s="791">
        <v>188621</v>
      </c>
      <c r="AC52" s="791">
        <v>93147</v>
      </c>
      <c r="AD52" s="791">
        <v>3980</v>
      </c>
      <c r="AE52" s="791">
        <v>-11475</v>
      </c>
      <c r="AF52" s="791">
        <v>-18541</v>
      </c>
      <c r="AG52" s="791">
        <v>-9109</v>
      </c>
      <c r="AH52" s="791">
        <v>297105756</v>
      </c>
      <c r="AJ52" s="431"/>
      <c r="AK52" s="139"/>
      <c r="AL52" s="139"/>
      <c r="AM52" s="64"/>
      <c r="AN52" s="64"/>
    </row>
    <row r="53" spans="1:40" ht="15" x14ac:dyDescent="0.25">
      <c r="A53" s="144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87"/>
      <c r="AJ53" s="431"/>
      <c r="AK53" s="139"/>
      <c r="AL53" s="139"/>
      <c r="AM53" s="64"/>
      <c r="AN53" s="64"/>
    </row>
    <row r="54" spans="1:40" ht="15" x14ac:dyDescent="0.25">
      <c r="A54" s="140" t="s">
        <v>220</v>
      </c>
      <c r="B54" s="791">
        <v>0</v>
      </c>
      <c r="C54" s="791">
        <v>0</v>
      </c>
      <c r="D54" s="791">
        <v>0</v>
      </c>
      <c r="E54" s="791">
        <v>0</v>
      </c>
      <c r="F54" s="791">
        <v>0</v>
      </c>
      <c r="G54" s="791">
        <v>0</v>
      </c>
      <c r="H54" s="791">
        <v>0</v>
      </c>
      <c r="I54" s="791">
        <v>0</v>
      </c>
      <c r="J54" s="791">
        <v>0</v>
      </c>
      <c r="K54" s="791">
        <v>-5404</v>
      </c>
      <c r="L54" s="791">
        <v>0</v>
      </c>
      <c r="M54" s="791">
        <v>0</v>
      </c>
      <c r="N54" s="791">
        <v>0</v>
      </c>
      <c r="O54" s="791">
        <v>0</v>
      </c>
      <c r="P54" s="791">
        <v>0</v>
      </c>
      <c r="Q54" s="791">
        <v>0</v>
      </c>
      <c r="R54" s="791">
        <v>0</v>
      </c>
      <c r="S54" s="791">
        <v>0</v>
      </c>
      <c r="T54" s="791">
        <v>0</v>
      </c>
      <c r="U54" s="791">
        <v>0</v>
      </c>
      <c r="V54" s="791">
        <v>0</v>
      </c>
      <c r="W54" s="791">
        <v>0</v>
      </c>
      <c r="X54" s="791">
        <v>0</v>
      </c>
      <c r="Y54" s="791">
        <v>0</v>
      </c>
      <c r="Z54" s="791">
        <v>0</v>
      </c>
      <c r="AA54" s="791">
        <v>0</v>
      </c>
      <c r="AB54" s="791">
        <v>0</v>
      </c>
      <c r="AC54" s="791">
        <v>4</v>
      </c>
      <c r="AD54" s="791">
        <v>0</v>
      </c>
      <c r="AE54" s="791">
        <v>0</v>
      </c>
      <c r="AF54" s="791">
        <v>0</v>
      </c>
      <c r="AG54" s="791">
        <v>0</v>
      </c>
      <c r="AH54" s="791">
        <v>-5400</v>
      </c>
      <c r="AJ54" s="431"/>
      <c r="AK54" s="139"/>
      <c r="AL54" s="139"/>
      <c r="AM54" s="64"/>
      <c r="AN54" s="64"/>
    </row>
    <row r="55" spans="1:40" ht="11.25" customHeight="1" x14ac:dyDescent="0.25">
      <c r="A55" s="141" t="s">
        <v>221</v>
      </c>
      <c r="B55" s="791">
        <v>0</v>
      </c>
      <c r="C55" s="791">
        <v>0</v>
      </c>
      <c r="D55" s="791">
        <v>0</v>
      </c>
      <c r="E55" s="791">
        <v>0</v>
      </c>
      <c r="F55" s="791">
        <v>0</v>
      </c>
      <c r="G55" s="791">
        <v>0</v>
      </c>
      <c r="H55" s="791">
        <v>0</v>
      </c>
      <c r="I55" s="791">
        <v>0</v>
      </c>
      <c r="J55" s="791">
        <v>0</v>
      </c>
      <c r="K55" s="791">
        <v>0</v>
      </c>
      <c r="L55" s="791">
        <v>0</v>
      </c>
      <c r="M55" s="791">
        <v>0</v>
      </c>
      <c r="N55" s="791">
        <v>0</v>
      </c>
      <c r="O55" s="791">
        <v>0</v>
      </c>
      <c r="P55" s="791">
        <v>0</v>
      </c>
      <c r="Q55" s="791">
        <v>0</v>
      </c>
      <c r="R55" s="791">
        <v>0</v>
      </c>
      <c r="S55" s="791">
        <v>0</v>
      </c>
      <c r="T55" s="791">
        <v>0</v>
      </c>
      <c r="U55" s="791">
        <v>0</v>
      </c>
      <c r="V55" s="791">
        <v>0</v>
      </c>
      <c r="W55" s="791">
        <v>0</v>
      </c>
      <c r="X55" s="791">
        <v>0</v>
      </c>
      <c r="Y55" s="791">
        <v>0</v>
      </c>
      <c r="Z55" s="791">
        <v>0</v>
      </c>
      <c r="AA55" s="791">
        <v>0</v>
      </c>
      <c r="AB55" s="791">
        <v>0</v>
      </c>
      <c r="AC55" s="791">
        <v>4</v>
      </c>
      <c r="AD55" s="791">
        <v>0</v>
      </c>
      <c r="AE55" s="791">
        <v>0</v>
      </c>
      <c r="AF55" s="791">
        <v>0</v>
      </c>
      <c r="AG55" s="791">
        <v>0</v>
      </c>
      <c r="AH55" s="787">
        <v>4</v>
      </c>
      <c r="AJ55" s="431"/>
      <c r="AK55" s="139"/>
      <c r="AL55" s="139"/>
      <c r="AM55" s="64"/>
      <c r="AN55" s="64"/>
    </row>
    <row r="56" spans="1:40" ht="11.25" customHeight="1" x14ac:dyDescent="0.25">
      <c r="A56" s="141" t="s">
        <v>222</v>
      </c>
      <c r="B56" s="791">
        <v>0</v>
      </c>
      <c r="C56" s="791">
        <v>0</v>
      </c>
      <c r="D56" s="791">
        <v>0</v>
      </c>
      <c r="E56" s="791">
        <v>0</v>
      </c>
      <c r="F56" s="791">
        <v>0</v>
      </c>
      <c r="G56" s="791">
        <v>0</v>
      </c>
      <c r="H56" s="791">
        <v>0</v>
      </c>
      <c r="I56" s="791">
        <v>0</v>
      </c>
      <c r="J56" s="791">
        <v>0</v>
      </c>
      <c r="K56" s="791">
        <v>5404</v>
      </c>
      <c r="L56" s="791">
        <v>0</v>
      </c>
      <c r="M56" s="791">
        <v>0</v>
      </c>
      <c r="N56" s="791">
        <v>0</v>
      </c>
      <c r="O56" s="791">
        <v>0</v>
      </c>
      <c r="P56" s="791">
        <v>0</v>
      </c>
      <c r="Q56" s="791">
        <v>0</v>
      </c>
      <c r="R56" s="791">
        <v>0</v>
      </c>
      <c r="S56" s="791">
        <v>0</v>
      </c>
      <c r="T56" s="791">
        <v>0</v>
      </c>
      <c r="U56" s="791">
        <v>0</v>
      </c>
      <c r="V56" s="791">
        <v>0</v>
      </c>
      <c r="W56" s="791">
        <v>0</v>
      </c>
      <c r="X56" s="791">
        <v>0</v>
      </c>
      <c r="Y56" s="791">
        <v>0</v>
      </c>
      <c r="Z56" s="791">
        <v>0</v>
      </c>
      <c r="AA56" s="791">
        <v>0</v>
      </c>
      <c r="AB56" s="791">
        <v>0</v>
      </c>
      <c r="AC56" s="791">
        <v>0</v>
      </c>
      <c r="AD56" s="791">
        <v>0</v>
      </c>
      <c r="AE56" s="791">
        <v>0</v>
      </c>
      <c r="AF56" s="791">
        <v>0</v>
      </c>
      <c r="AG56" s="791">
        <v>0</v>
      </c>
      <c r="AH56" s="791">
        <v>5404</v>
      </c>
      <c r="AJ56" s="431"/>
      <c r="AK56" s="139"/>
      <c r="AL56" s="139"/>
      <c r="AM56" s="64"/>
      <c r="AN56" s="64"/>
    </row>
    <row r="57" spans="1:40" ht="11.25" customHeight="1" x14ac:dyDescent="0.25">
      <c r="A57" s="144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87"/>
      <c r="AJ57" s="431"/>
      <c r="AK57" s="139"/>
      <c r="AL57" s="139"/>
      <c r="AM57" s="64"/>
      <c r="AN57" s="64"/>
    </row>
    <row r="58" spans="1:40" ht="15" x14ac:dyDescent="0.25">
      <c r="A58" s="140" t="s">
        <v>223</v>
      </c>
      <c r="B58" s="791">
        <v>0</v>
      </c>
      <c r="C58" s="791">
        <v>0</v>
      </c>
      <c r="D58" s="791">
        <v>0</v>
      </c>
      <c r="E58" s="791">
        <v>0</v>
      </c>
      <c r="F58" s="791">
        <v>0</v>
      </c>
      <c r="G58" s="791">
        <v>0</v>
      </c>
      <c r="H58" s="791">
        <v>0</v>
      </c>
      <c r="I58" s="791">
        <v>8328083</v>
      </c>
      <c r="J58" s="791">
        <v>0</v>
      </c>
      <c r="K58" s="791">
        <v>0</v>
      </c>
      <c r="L58" s="791">
        <v>0</v>
      </c>
      <c r="M58" s="791">
        <v>0</v>
      </c>
      <c r="N58" s="791">
        <v>0</v>
      </c>
      <c r="O58" s="791">
        <v>0</v>
      </c>
      <c r="P58" s="791">
        <v>0</v>
      </c>
      <c r="Q58" s="791">
        <v>0</v>
      </c>
      <c r="R58" s="791">
        <v>0</v>
      </c>
      <c r="S58" s="791">
        <v>0</v>
      </c>
      <c r="T58" s="791">
        <v>0</v>
      </c>
      <c r="U58" s="791">
        <v>0</v>
      </c>
      <c r="V58" s="791">
        <v>0</v>
      </c>
      <c r="W58" s="791">
        <v>0</v>
      </c>
      <c r="X58" s="791">
        <v>0</v>
      </c>
      <c r="Y58" s="791">
        <v>0</v>
      </c>
      <c r="Z58" s="791">
        <v>0</v>
      </c>
      <c r="AA58" s="791">
        <v>0</v>
      </c>
      <c r="AB58" s="791">
        <v>0</v>
      </c>
      <c r="AC58" s="791">
        <v>0</v>
      </c>
      <c r="AD58" s="791">
        <v>0</v>
      </c>
      <c r="AE58" s="791">
        <v>0</v>
      </c>
      <c r="AF58" s="791">
        <v>0</v>
      </c>
      <c r="AG58" s="791">
        <v>0</v>
      </c>
      <c r="AH58" s="791">
        <v>8328083</v>
      </c>
      <c r="AJ58" s="431"/>
      <c r="AK58" s="139"/>
      <c r="AL58" s="139"/>
      <c r="AM58" s="64"/>
      <c r="AN58" s="64"/>
    </row>
    <row r="59" spans="1:40" ht="11.25" customHeight="1" x14ac:dyDescent="0.25">
      <c r="A59" s="140"/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87"/>
      <c r="AJ59" s="431"/>
      <c r="AK59" s="139"/>
      <c r="AL59" s="139"/>
      <c r="AM59" s="64"/>
      <c r="AN59" s="64"/>
    </row>
    <row r="60" spans="1:40" ht="15" x14ac:dyDescent="0.25">
      <c r="A60" s="140" t="s">
        <v>224</v>
      </c>
      <c r="B60" s="791">
        <v>57139418</v>
      </c>
      <c r="C60" s="791">
        <v>56691183</v>
      </c>
      <c r="D60" s="791">
        <v>36878328</v>
      </c>
      <c r="E60" s="791">
        <v>14524414</v>
      </c>
      <c r="F60" s="791">
        <v>16380981</v>
      </c>
      <c r="G60" s="791">
        <v>18913150</v>
      </c>
      <c r="H60" s="791">
        <v>16952699</v>
      </c>
      <c r="I60" s="791">
        <v>20355449</v>
      </c>
      <c r="J60" s="791">
        <v>11512097</v>
      </c>
      <c r="K60" s="791">
        <v>9716635</v>
      </c>
      <c r="L60" s="791">
        <v>11216164</v>
      </c>
      <c r="M60" s="791">
        <v>3721142</v>
      </c>
      <c r="N60" s="791">
        <v>4737676</v>
      </c>
      <c r="O60" s="791">
        <v>6387180</v>
      </c>
      <c r="P60" s="791">
        <v>3406408</v>
      </c>
      <c r="Q60" s="791">
        <v>3929428</v>
      </c>
      <c r="R60" s="791">
        <v>3488904</v>
      </c>
      <c r="S60" s="791">
        <v>1727506</v>
      </c>
      <c r="T60" s="791">
        <v>2160435</v>
      </c>
      <c r="U60" s="791">
        <v>2186189</v>
      </c>
      <c r="V60" s="791">
        <v>1112874</v>
      </c>
      <c r="W60" s="791">
        <v>374703</v>
      </c>
      <c r="X60" s="791">
        <v>779025</v>
      </c>
      <c r="Y60" s="791">
        <v>324363</v>
      </c>
      <c r="Z60" s="791">
        <v>329913</v>
      </c>
      <c r="AA60" s="791">
        <v>235548</v>
      </c>
      <c r="AB60" s="791">
        <v>188621</v>
      </c>
      <c r="AC60" s="791">
        <v>93151</v>
      </c>
      <c r="AD60" s="791">
        <v>3980</v>
      </c>
      <c r="AE60" s="791">
        <v>-11475</v>
      </c>
      <c r="AF60" s="791">
        <v>-18541</v>
      </c>
      <c r="AG60" s="791">
        <v>-9109</v>
      </c>
      <c r="AH60" s="791">
        <v>305428439</v>
      </c>
      <c r="AJ60" s="431"/>
      <c r="AK60" s="139"/>
      <c r="AL60" s="139"/>
      <c r="AM60" s="65"/>
      <c r="AN60" s="64"/>
    </row>
    <row r="61" spans="1:40" ht="15" x14ac:dyDescent="0.25">
      <c r="A61" s="139"/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0"/>
      <c r="AA61" s="780"/>
      <c r="AB61" s="780"/>
      <c r="AC61" s="780"/>
      <c r="AD61" s="780"/>
      <c r="AE61" s="780"/>
      <c r="AF61" s="780"/>
      <c r="AG61" s="780"/>
      <c r="AH61" s="787"/>
      <c r="AJ61" s="428"/>
      <c r="AK61" s="139"/>
      <c r="AL61" s="139"/>
      <c r="AM61" s="64"/>
      <c r="AN61" s="64"/>
    </row>
    <row r="62" spans="1:40" x14ac:dyDescent="0.2">
      <c r="A62" s="140" t="s">
        <v>225</v>
      </c>
      <c r="B62" s="791">
        <v>379505528</v>
      </c>
      <c r="C62" s="791">
        <v>345513402</v>
      </c>
      <c r="D62" s="791">
        <v>265380237</v>
      </c>
      <c r="E62" s="791">
        <v>117132147</v>
      </c>
      <c r="F62" s="791">
        <v>114340750</v>
      </c>
      <c r="G62" s="791">
        <v>110081541</v>
      </c>
      <c r="H62" s="791">
        <v>99715434</v>
      </c>
      <c r="I62" s="791">
        <v>88403669</v>
      </c>
      <c r="J62" s="791">
        <v>91461700</v>
      </c>
      <c r="K62" s="791">
        <v>69880873</v>
      </c>
      <c r="L62" s="791">
        <v>58467093</v>
      </c>
      <c r="M62" s="791">
        <v>58203227</v>
      </c>
      <c r="N62" s="791">
        <v>50985662</v>
      </c>
      <c r="O62" s="791">
        <v>38592155</v>
      </c>
      <c r="P62" s="791">
        <v>33734146</v>
      </c>
      <c r="Q62" s="791">
        <v>30986914</v>
      </c>
      <c r="R62" s="791">
        <v>28171883</v>
      </c>
      <c r="S62" s="791">
        <v>23831384</v>
      </c>
      <c r="T62" s="791">
        <v>22308968</v>
      </c>
      <c r="U62" s="791">
        <v>18186546</v>
      </c>
      <c r="V62" s="791">
        <v>17104234</v>
      </c>
      <c r="W62" s="791">
        <v>8075514</v>
      </c>
      <c r="X62" s="791">
        <v>6239481</v>
      </c>
      <c r="Y62" s="791">
        <v>3122493</v>
      </c>
      <c r="Z62" s="791">
        <v>3107690</v>
      </c>
      <c r="AA62" s="791">
        <v>3081060</v>
      </c>
      <c r="AB62" s="791">
        <v>1784992</v>
      </c>
      <c r="AC62" s="791">
        <v>900988</v>
      </c>
      <c r="AD62" s="791">
        <v>602404</v>
      </c>
      <c r="AE62" s="791">
        <v>502970</v>
      </c>
      <c r="AF62" s="791">
        <v>94089</v>
      </c>
      <c r="AG62" s="791">
        <v>21302</v>
      </c>
      <c r="AH62" s="791">
        <v>2089520476</v>
      </c>
      <c r="AJ62" s="431"/>
      <c r="AK62" s="146"/>
      <c r="AL62" s="146">
        <v>-10</v>
      </c>
      <c r="AM62" s="64"/>
      <c r="AN62" s="64"/>
    </row>
    <row r="63" spans="1:40" ht="15" x14ac:dyDescent="0.25">
      <c r="A63" s="140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87"/>
      <c r="AJ63" s="431"/>
      <c r="AK63" s="139"/>
      <c r="AL63" s="139"/>
      <c r="AM63" s="64"/>
      <c r="AN63" s="64"/>
    </row>
    <row r="64" spans="1:40" ht="15" x14ac:dyDescent="0.25">
      <c r="A64" s="140" t="s">
        <v>494</v>
      </c>
      <c r="B64" s="791">
        <v>436644946</v>
      </c>
      <c r="C64" s="791">
        <v>402204585</v>
      </c>
      <c r="D64" s="791">
        <v>302258565</v>
      </c>
      <c r="E64" s="791">
        <v>131656561</v>
      </c>
      <c r="F64" s="791">
        <v>130721731</v>
      </c>
      <c r="G64" s="791">
        <v>128994691</v>
      </c>
      <c r="H64" s="791">
        <v>116668133</v>
      </c>
      <c r="I64" s="791">
        <v>108759118</v>
      </c>
      <c r="J64" s="791">
        <v>102973797</v>
      </c>
      <c r="K64" s="791">
        <v>79597508</v>
      </c>
      <c r="L64" s="791">
        <v>69683257</v>
      </c>
      <c r="M64" s="791">
        <v>61924369</v>
      </c>
      <c r="N64" s="791">
        <v>55723338</v>
      </c>
      <c r="O64" s="791">
        <v>44979335</v>
      </c>
      <c r="P64" s="791">
        <v>37140554</v>
      </c>
      <c r="Q64" s="791">
        <v>34916342</v>
      </c>
      <c r="R64" s="791">
        <v>31660787</v>
      </c>
      <c r="S64" s="791">
        <v>25558890</v>
      </c>
      <c r="T64" s="791">
        <v>24469403</v>
      </c>
      <c r="U64" s="791">
        <v>20372735</v>
      </c>
      <c r="V64" s="791">
        <v>18217108</v>
      </c>
      <c r="W64" s="791">
        <v>8450217</v>
      </c>
      <c r="X64" s="791">
        <v>7018506</v>
      </c>
      <c r="Y64" s="791">
        <v>3446856</v>
      </c>
      <c r="Z64" s="791">
        <v>3437603</v>
      </c>
      <c r="AA64" s="791">
        <v>3316608</v>
      </c>
      <c r="AB64" s="791">
        <v>1973613</v>
      </c>
      <c r="AC64" s="791">
        <v>994139</v>
      </c>
      <c r="AD64" s="791">
        <v>606384</v>
      </c>
      <c r="AE64" s="791">
        <v>491495</v>
      </c>
      <c r="AF64" s="791">
        <v>75548</v>
      </c>
      <c r="AG64" s="791">
        <v>12193</v>
      </c>
      <c r="AH64" s="791">
        <v>2394948915</v>
      </c>
      <c r="AJ64" s="431"/>
      <c r="AK64" s="139"/>
      <c r="AL64" s="139"/>
      <c r="AM64" s="64"/>
      <c r="AN64" s="64"/>
    </row>
    <row r="65" spans="1:40" ht="7.5" customHeight="1" x14ac:dyDescent="0.25">
      <c r="A65" s="146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7"/>
      <c r="AJ65" s="139"/>
      <c r="AK65" s="139"/>
      <c r="AL65" s="139"/>
      <c r="AM65" s="64"/>
      <c r="AN65" s="64"/>
    </row>
    <row r="66" spans="1:40" ht="9.75" customHeight="1" x14ac:dyDescent="0.25">
      <c r="B66" s="139"/>
      <c r="C66" s="139"/>
      <c r="D66" s="139"/>
      <c r="E66" s="139"/>
      <c r="F66" s="139"/>
      <c r="G66" s="139"/>
      <c r="H66" s="700" t="s">
        <v>57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6"/>
      <c r="AK66" s="16"/>
      <c r="AL66" s="16"/>
      <c r="AM66" s="123"/>
      <c r="AN66" s="64"/>
    </row>
    <row r="67" spans="1:40" ht="10.5" customHeight="1" x14ac:dyDescent="0.25">
      <c r="A67" s="139"/>
      <c r="B67" s="139"/>
      <c r="C67" s="139"/>
      <c r="D67" s="139"/>
      <c r="E67" s="139"/>
      <c r="F67" s="139"/>
      <c r="G67" s="139"/>
      <c r="H67" s="696" t="s">
        <v>566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6"/>
      <c r="AK67" s="16"/>
      <c r="AL67" s="54"/>
      <c r="AM67" s="123"/>
      <c r="AN67" s="64"/>
    </row>
    <row r="68" spans="1:40" ht="15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6"/>
      <c r="AK68" s="16"/>
      <c r="AL68" s="54"/>
      <c r="AM68" s="123"/>
      <c r="AN68" s="64"/>
    </row>
    <row r="69" spans="1:40" ht="15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6"/>
      <c r="AK69" s="16"/>
      <c r="AL69" s="54"/>
      <c r="AM69" s="123"/>
      <c r="AN69" s="64"/>
    </row>
    <row r="70" spans="1:40" ht="15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8"/>
      <c r="AK70" s="16"/>
      <c r="AL70" s="54"/>
      <c r="AM70" s="123"/>
      <c r="AN70" s="64"/>
    </row>
    <row r="71" spans="1:40" ht="15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8"/>
      <c r="AK71" s="16"/>
      <c r="AL71" s="54"/>
      <c r="AM71" s="123"/>
      <c r="AN71" s="64"/>
    </row>
    <row r="72" spans="1:40" ht="15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6"/>
      <c r="AK72" s="54"/>
      <c r="AL72" s="54"/>
      <c r="AM72" s="123"/>
      <c r="AN72" s="64"/>
    </row>
    <row r="73" spans="1:40" ht="15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7"/>
      <c r="AK73" s="137"/>
      <c r="AL73" s="54"/>
      <c r="AM73" s="123"/>
      <c r="AN73" s="64"/>
    </row>
    <row r="74" spans="1:40" ht="15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54"/>
      <c r="AK74" s="16"/>
      <c r="AL74" s="54"/>
      <c r="AM74" s="123"/>
      <c r="AN74" s="64"/>
    </row>
    <row r="75" spans="1:40" ht="15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54"/>
      <c r="AK75" s="137"/>
      <c r="AL75" s="54"/>
      <c r="AM75" s="123"/>
      <c r="AN75" s="64"/>
    </row>
    <row r="76" spans="1:40" ht="1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54"/>
      <c r="AK76" s="136"/>
      <c r="AL76" s="54"/>
      <c r="AM76" s="123"/>
      <c r="AN76" s="64"/>
    </row>
    <row r="77" spans="1:40" ht="15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54"/>
      <c r="AK77" s="137"/>
      <c r="AL77" s="16"/>
      <c r="AM77" s="123"/>
      <c r="AN77" s="64"/>
    </row>
    <row r="78" spans="1:40" ht="1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54"/>
      <c r="AK78" s="126"/>
      <c r="AL78" s="135"/>
      <c r="AM78" s="123"/>
      <c r="AN78" s="64"/>
    </row>
    <row r="79" spans="1:40" ht="15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54"/>
      <c r="AK79" s="137"/>
      <c r="AL79" s="16"/>
      <c r="AM79" s="123"/>
      <c r="AN79" s="64"/>
    </row>
    <row r="80" spans="1:40" ht="1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54"/>
      <c r="AK80" s="137"/>
      <c r="AL80" s="125"/>
      <c r="AM80" s="123"/>
      <c r="AN80" s="64"/>
    </row>
    <row r="81" spans="1:40" ht="1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54"/>
      <c r="AK81" s="134"/>
      <c r="AL81" s="125"/>
      <c r="AM81" s="123"/>
      <c r="AN81" s="64"/>
    </row>
    <row r="82" spans="1:40" ht="1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54"/>
      <c r="AK82" s="124"/>
      <c r="AL82" s="133"/>
      <c r="AM82" s="123"/>
      <c r="AN82" s="64"/>
    </row>
    <row r="83" spans="1:4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123"/>
      <c r="AK83" s="137"/>
      <c r="AL83" s="123"/>
      <c r="AM83" s="123"/>
      <c r="AN83" s="64"/>
    </row>
    <row r="84" spans="1:40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123"/>
      <c r="AK84" s="137"/>
      <c r="AL84" s="123"/>
      <c r="AM84" s="123"/>
      <c r="AN84" s="64"/>
    </row>
    <row r="85" spans="1:40" x14ac:dyDescent="0.2">
      <c r="AJ85" s="123"/>
      <c r="AK85" s="123"/>
      <c r="AL85" s="123"/>
      <c r="AM85" s="123"/>
    </row>
    <row r="86" spans="1:40" x14ac:dyDescent="0.2">
      <c r="AJ86" s="123"/>
      <c r="AK86" s="123"/>
      <c r="AL86" s="123"/>
      <c r="AM86" s="123"/>
    </row>
    <row r="87" spans="1:40" x14ac:dyDescent="0.2">
      <c r="AJ87" s="123"/>
      <c r="AK87" s="123"/>
      <c r="AL87" s="123"/>
      <c r="AM87" s="123"/>
    </row>
    <row r="88" spans="1:40" x14ac:dyDescent="0.2">
      <c r="AJ88" s="123"/>
      <c r="AK88" s="123"/>
      <c r="AL88" s="123"/>
      <c r="AM88" s="123"/>
    </row>
  </sheetData>
  <mergeCells count="32">
    <mergeCell ref="F1:F3"/>
    <mergeCell ref="G1:G3"/>
    <mergeCell ref="R1:R3"/>
    <mergeCell ref="Q1:Q3"/>
    <mergeCell ref="S1:S3"/>
    <mergeCell ref="M1:M3"/>
    <mergeCell ref="I1:I3"/>
    <mergeCell ref="Z1:Z3"/>
    <mergeCell ref="Y1:Y3"/>
    <mergeCell ref="AE1:AE3"/>
    <mergeCell ref="AF1:AF3"/>
    <mergeCell ref="AG1:AG3"/>
    <mergeCell ref="AB1:AB3"/>
    <mergeCell ref="AA1:AA3"/>
    <mergeCell ref="AC1:AC3"/>
    <mergeCell ref="AD1:AD3"/>
    <mergeCell ref="B1:B3"/>
    <mergeCell ref="C1:C3"/>
    <mergeCell ref="D1:D3"/>
    <mergeCell ref="X1:X3"/>
    <mergeCell ref="U1:U3"/>
    <mergeCell ref="J1:J3"/>
    <mergeCell ref="W1:W3"/>
    <mergeCell ref="H1:H3"/>
    <mergeCell ref="E1:E3"/>
    <mergeCell ref="V1:V3"/>
    <mergeCell ref="K1:K3"/>
    <mergeCell ref="L1:L3"/>
    <mergeCell ref="N1:N3"/>
    <mergeCell ref="O1:O3"/>
    <mergeCell ref="T1:T3"/>
    <mergeCell ref="P1:P3"/>
  </mergeCells>
  <pageMargins left="0.55118110236220474" right="0.70866141732283472" top="1.46" bottom="0.74803149606299213" header="0.8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2012</oddHeader>
    <oddFooter>&amp;R&amp;"Times New Roman,Regular"&amp;10&amp;P</oddFooter>
  </headerFooter>
  <colBreaks count="6" manualBreakCount="6">
    <brk id="7" max="66" man="1"/>
    <brk id="12" max="66" man="1"/>
    <brk id="18" max="66" man="1"/>
    <brk id="24" max="66" man="1"/>
    <brk id="30" max="66" man="1"/>
    <brk id="35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Normal="100" zoomScaleSheetLayoutView="100" workbookViewId="0"/>
  </sheetViews>
  <sheetFormatPr defaultRowHeight="11.25" x14ac:dyDescent="0.2"/>
  <cols>
    <col min="1" max="1" width="29.5703125" style="22" customWidth="1"/>
    <col min="2" max="2" width="1" style="22" customWidth="1"/>
    <col min="3" max="3" width="13.5703125" style="22" customWidth="1"/>
    <col min="4" max="4" width="14.42578125" style="22" customWidth="1"/>
    <col min="5" max="5" width="15" style="22" customWidth="1"/>
    <col min="6" max="6" width="14.5703125" style="22" customWidth="1"/>
    <col min="7" max="7" width="14" style="22" customWidth="1"/>
    <col min="8" max="8" width="15.140625" style="22" customWidth="1"/>
    <col min="9" max="9" width="13.5703125" style="22" customWidth="1"/>
    <col min="10" max="10" width="14.28515625" style="22" customWidth="1"/>
    <col min="11" max="11" width="13.7109375" style="22" customWidth="1"/>
    <col min="12" max="12" width="12.7109375" style="22" customWidth="1"/>
    <col min="13" max="13" width="15.140625" style="430" customWidth="1"/>
    <col min="14" max="14" width="15.42578125" style="22" customWidth="1"/>
    <col min="15" max="15" width="13.42578125" style="22" customWidth="1"/>
    <col min="16" max="16" width="13.7109375" style="22" customWidth="1"/>
    <col min="17" max="17" width="13.42578125" style="22" customWidth="1"/>
    <col min="18" max="18" width="13.85546875" style="22" customWidth="1"/>
    <col min="19" max="19" width="14.7109375" style="22" customWidth="1"/>
    <col min="20" max="20" width="13.140625" style="22" customWidth="1"/>
    <col min="21" max="21" width="15.28515625" style="22" customWidth="1"/>
    <col min="22" max="22" width="11.5703125" style="22" customWidth="1"/>
    <col min="23" max="24" width="10.85546875" style="22" customWidth="1"/>
    <col min="25" max="25" width="12" style="22" customWidth="1"/>
    <col min="26" max="26" width="12.42578125" style="22" customWidth="1"/>
    <col min="27" max="27" width="12.7109375" style="430" customWidth="1"/>
    <col min="28" max="28" width="13.140625" style="22" customWidth="1"/>
    <col min="29" max="29" width="13.28515625" style="22" customWidth="1"/>
    <col min="30" max="30" width="12.7109375" style="22" customWidth="1"/>
    <col min="31" max="31" width="13.28515625" style="22" customWidth="1"/>
    <col min="32" max="33" width="12.5703125" style="22" customWidth="1"/>
    <col min="34" max="34" width="16.7109375" style="22" customWidth="1"/>
    <col min="35" max="35" width="11.5703125" style="22" customWidth="1"/>
    <col min="36" max="36" width="11.28515625" style="22" customWidth="1"/>
    <col min="37" max="37" width="10.85546875" style="22" hidden="1" customWidth="1"/>
    <col min="38" max="16384" width="9.140625" style="22"/>
  </cols>
  <sheetData>
    <row r="1" spans="1:37" ht="41.25" customHeight="1" x14ac:dyDescent="0.25">
      <c r="A1" s="308"/>
      <c r="B1" s="308"/>
      <c r="C1" s="876" t="s">
        <v>77</v>
      </c>
      <c r="D1" s="876" t="s">
        <v>78</v>
      </c>
      <c r="E1" s="876" t="s">
        <v>12</v>
      </c>
      <c r="F1" s="868" t="s">
        <v>35</v>
      </c>
      <c r="G1" s="876" t="s">
        <v>81</v>
      </c>
      <c r="H1" s="877" t="s">
        <v>82</v>
      </c>
      <c r="I1" s="868" t="s">
        <v>84</v>
      </c>
      <c r="J1" s="875" t="s">
        <v>85</v>
      </c>
      <c r="K1" s="868" t="s">
        <v>34</v>
      </c>
      <c r="L1" s="868" t="s">
        <v>86</v>
      </c>
      <c r="M1" s="874" t="s">
        <v>87</v>
      </c>
      <c r="N1" s="869" t="s">
        <v>493</v>
      </c>
      <c r="O1" s="870" t="s">
        <v>15</v>
      </c>
      <c r="P1" s="871" t="s">
        <v>88</v>
      </c>
      <c r="Q1" s="868" t="s">
        <v>13</v>
      </c>
      <c r="R1" s="873" t="s">
        <v>591</v>
      </c>
      <c r="S1" s="872" t="s">
        <v>592</v>
      </c>
      <c r="T1" s="868" t="s">
        <v>16</v>
      </c>
      <c r="U1" s="867" t="s">
        <v>92</v>
      </c>
      <c r="V1" s="868" t="s">
        <v>6</v>
      </c>
      <c r="W1" s="878" t="s">
        <v>93</v>
      </c>
      <c r="X1" s="879" t="s">
        <v>95</v>
      </c>
      <c r="Y1" s="868" t="s">
        <v>19</v>
      </c>
      <c r="Z1" s="888" t="s">
        <v>594</v>
      </c>
      <c r="AA1" s="885" t="s">
        <v>98</v>
      </c>
      <c r="AB1" s="887" t="s">
        <v>580</v>
      </c>
      <c r="AC1" s="886" t="s">
        <v>100</v>
      </c>
      <c r="AD1" s="884" t="s">
        <v>101</v>
      </c>
      <c r="AE1" s="881" t="s">
        <v>102</v>
      </c>
      <c r="AF1" s="882" t="s">
        <v>593</v>
      </c>
      <c r="AG1" s="883" t="s">
        <v>541</v>
      </c>
      <c r="AH1" s="880" t="s">
        <v>104</v>
      </c>
      <c r="AI1" s="586" t="s">
        <v>106</v>
      </c>
      <c r="AJ1" s="340"/>
    </row>
    <row r="2" spans="1:37" ht="11.25" customHeight="1" x14ac:dyDescent="0.2">
      <c r="A2" s="313" t="s">
        <v>64</v>
      </c>
      <c r="B2" s="313"/>
      <c r="C2" s="876"/>
      <c r="D2" s="876" t="s">
        <v>107</v>
      </c>
      <c r="E2" s="876" t="s">
        <v>108</v>
      </c>
      <c r="F2" s="868"/>
      <c r="G2" s="876" t="s">
        <v>108</v>
      </c>
      <c r="H2" s="877" t="s">
        <v>109</v>
      </c>
      <c r="I2" s="868"/>
      <c r="J2" s="875" t="s">
        <v>109</v>
      </c>
      <c r="K2" s="868"/>
      <c r="L2" s="868"/>
      <c r="M2" s="874" t="s">
        <v>111</v>
      </c>
      <c r="N2" s="869" t="s">
        <v>109</v>
      </c>
      <c r="O2" s="870" t="s">
        <v>110</v>
      </c>
      <c r="P2" s="871" t="s">
        <v>112</v>
      </c>
      <c r="Q2" s="868"/>
      <c r="R2" s="873" t="s">
        <v>113</v>
      </c>
      <c r="S2" s="872" t="s">
        <v>114</v>
      </c>
      <c r="T2" s="868"/>
      <c r="U2" s="867" t="s">
        <v>115</v>
      </c>
      <c r="V2" s="868"/>
      <c r="W2" s="878" t="s">
        <v>116</v>
      </c>
      <c r="X2" s="879" t="s">
        <v>117</v>
      </c>
      <c r="Y2" s="868"/>
      <c r="Z2" s="888" t="s">
        <v>120</v>
      </c>
      <c r="AA2" s="885" t="s">
        <v>119</v>
      </c>
      <c r="AB2" s="887" t="s">
        <v>118</v>
      </c>
      <c r="AC2" s="886" t="s">
        <v>121</v>
      </c>
      <c r="AD2" s="884" t="s">
        <v>122</v>
      </c>
      <c r="AE2" s="881" t="s">
        <v>123</v>
      </c>
      <c r="AF2" s="882" t="s">
        <v>124</v>
      </c>
      <c r="AG2" s="883" t="s">
        <v>125</v>
      </c>
      <c r="AH2" s="880" t="s">
        <v>126</v>
      </c>
      <c r="AI2" s="586" t="s">
        <v>127</v>
      </c>
      <c r="AJ2" s="329"/>
    </row>
    <row r="3" spans="1:37" ht="15" x14ac:dyDescent="0.25">
      <c r="A3" s="308"/>
      <c r="B3" s="308"/>
      <c r="C3" s="876"/>
      <c r="D3" s="876" t="s">
        <v>128</v>
      </c>
      <c r="E3" s="876" t="s">
        <v>129</v>
      </c>
      <c r="F3" s="868"/>
      <c r="G3" s="876" t="s">
        <v>129</v>
      </c>
      <c r="H3" s="877" t="s">
        <v>124</v>
      </c>
      <c r="I3" s="868"/>
      <c r="J3" s="875" t="s">
        <v>130</v>
      </c>
      <c r="K3" s="868"/>
      <c r="L3" s="868"/>
      <c r="M3" s="874" t="s">
        <v>129</v>
      </c>
      <c r="N3" s="869" t="s">
        <v>131</v>
      </c>
      <c r="O3" s="870" t="s">
        <v>132</v>
      </c>
      <c r="P3" s="871" t="s">
        <v>133</v>
      </c>
      <c r="Q3" s="868"/>
      <c r="R3" s="873" t="s">
        <v>134</v>
      </c>
      <c r="S3" s="872" t="s">
        <v>135</v>
      </c>
      <c r="T3" s="868"/>
      <c r="U3" s="867" t="s">
        <v>136</v>
      </c>
      <c r="V3" s="868"/>
      <c r="W3" s="878" t="s">
        <v>137</v>
      </c>
      <c r="X3" s="879" t="s">
        <v>138</v>
      </c>
      <c r="Y3" s="868"/>
      <c r="Z3" s="888" t="s">
        <v>141</v>
      </c>
      <c r="AA3" s="885" t="s">
        <v>140</v>
      </c>
      <c r="AB3" s="887" t="s">
        <v>139</v>
      </c>
      <c r="AC3" s="886" t="s">
        <v>142</v>
      </c>
      <c r="AD3" s="884" t="s">
        <v>143</v>
      </c>
      <c r="AE3" s="881" t="s">
        <v>144</v>
      </c>
      <c r="AF3" s="882" t="s">
        <v>145</v>
      </c>
      <c r="AG3" s="883" t="s">
        <v>146</v>
      </c>
      <c r="AH3" s="880" t="s">
        <v>147</v>
      </c>
      <c r="AI3" s="586" t="s">
        <v>148</v>
      </c>
      <c r="AJ3" s="281"/>
    </row>
    <row r="4" spans="1:37" ht="15" x14ac:dyDescent="0.25">
      <c r="A4" s="308"/>
      <c r="B4" s="308"/>
      <c r="C4" s="587" t="s">
        <v>149</v>
      </c>
      <c r="D4" s="587" t="s">
        <v>150</v>
      </c>
      <c r="E4" s="587" t="s">
        <v>151</v>
      </c>
      <c r="F4" s="588" t="s">
        <v>152</v>
      </c>
      <c r="G4" s="587" t="s">
        <v>153</v>
      </c>
      <c r="H4" s="587" t="s">
        <v>154</v>
      </c>
      <c r="I4" s="588" t="s">
        <v>155</v>
      </c>
      <c r="J4" s="588" t="s">
        <v>156</v>
      </c>
      <c r="K4" s="588" t="s">
        <v>157</v>
      </c>
      <c r="L4" s="588" t="s">
        <v>158</v>
      </c>
      <c r="M4" s="588" t="s">
        <v>159</v>
      </c>
      <c r="N4" s="588" t="s">
        <v>160</v>
      </c>
      <c r="O4" s="588" t="s">
        <v>161</v>
      </c>
      <c r="P4" s="588" t="s">
        <v>162</v>
      </c>
      <c r="Q4" s="589" t="s">
        <v>163</v>
      </c>
      <c r="R4" s="589" t="s">
        <v>164</v>
      </c>
      <c r="S4" s="589" t="s">
        <v>165</v>
      </c>
      <c r="T4" s="589" t="s">
        <v>166</v>
      </c>
      <c r="U4" s="589" t="s">
        <v>167</v>
      </c>
      <c r="V4" s="590" t="s">
        <v>168</v>
      </c>
      <c r="W4" s="590" t="s">
        <v>169</v>
      </c>
      <c r="X4" s="590" t="s">
        <v>170</v>
      </c>
      <c r="Y4" s="590" t="s">
        <v>171</v>
      </c>
      <c r="Z4" s="590" t="s">
        <v>172</v>
      </c>
      <c r="AA4" s="590" t="s">
        <v>173</v>
      </c>
      <c r="AB4" s="590" t="s">
        <v>174</v>
      </c>
      <c r="AC4" s="590" t="s">
        <v>175</v>
      </c>
      <c r="AD4" s="590" t="s">
        <v>176</v>
      </c>
      <c r="AE4" s="590" t="s">
        <v>177</v>
      </c>
      <c r="AF4" s="590" t="s">
        <v>178</v>
      </c>
      <c r="AG4" s="590" t="s">
        <v>179</v>
      </c>
      <c r="AH4" s="590" t="s">
        <v>180</v>
      </c>
      <c r="AI4" s="683"/>
      <c r="AJ4" s="362"/>
    </row>
    <row r="5" spans="1:37" ht="15" x14ac:dyDescent="0.25">
      <c r="A5" s="308"/>
      <c r="B5" s="308"/>
      <c r="C5" s="587"/>
      <c r="D5" s="587"/>
      <c r="E5" s="587"/>
      <c r="F5" s="588"/>
      <c r="G5" s="587"/>
      <c r="H5" s="587"/>
      <c r="I5" s="588"/>
      <c r="J5" s="588"/>
      <c r="K5" s="588"/>
      <c r="L5" s="588"/>
      <c r="M5" s="589"/>
      <c r="N5" s="588"/>
      <c r="O5" s="588"/>
      <c r="P5" s="588"/>
      <c r="Q5" s="589"/>
      <c r="R5" s="589"/>
      <c r="S5" s="589"/>
      <c r="T5" s="589"/>
      <c r="U5" s="589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683"/>
      <c r="AJ5" s="340"/>
    </row>
    <row r="6" spans="1:37" ht="15" x14ac:dyDescent="0.25">
      <c r="A6" s="332" t="s">
        <v>226</v>
      </c>
      <c r="B6" s="332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683"/>
      <c r="AJ6" s="340"/>
    </row>
    <row r="7" spans="1:37" x14ac:dyDescent="0.2">
      <c r="A7" s="316" t="s">
        <v>227</v>
      </c>
      <c r="B7" s="316"/>
      <c r="C7" s="801">
        <v>0</v>
      </c>
      <c r="D7" s="801">
        <v>0</v>
      </c>
      <c r="E7" s="801">
        <v>0</v>
      </c>
      <c r="F7" s="801">
        <v>0</v>
      </c>
      <c r="G7" s="801">
        <v>0</v>
      </c>
      <c r="H7" s="801">
        <v>0</v>
      </c>
      <c r="I7" s="801">
        <v>0</v>
      </c>
      <c r="J7" s="801">
        <v>0</v>
      </c>
      <c r="K7" s="801">
        <v>0</v>
      </c>
      <c r="L7" s="801">
        <v>0</v>
      </c>
      <c r="M7" s="801">
        <v>0</v>
      </c>
      <c r="N7" s="801">
        <v>0</v>
      </c>
      <c r="O7" s="801">
        <v>0</v>
      </c>
      <c r="P7" s="801">
        <v>0</v>
      </c>
      <c r="Q7" s="801">
        <v>0</v>
      </c>
      <c r="R7" s="801">
        <v>0</v>
      </c>
      <c r="S7" s="801">
        <v>0</v>
      </c>
      <c r="T7" s="801">
        <v>0</v>
      </c>
      <c r="U7" s="801">
        <v>0</v>
      </c>
      <c r="V7" s="801">
        <v>0</v>
      </c>
      <c r="W7" s="801">
        <v>0</v>
      </c>
      <c r="X7" s="801">
        <v>0</v>
      </c>
      <c r="Y7" s="801">
        <v>0</v>
      </c>
      <c r="Z7" s="801">
        <v>0</v>
      </c>
      <c r="AA7" s="801">
        <v>0</v>
      </c>
      <c r="AB7" s="801">
        <v>0</v>
      </c>
      <c r="AC7" s="801">
        <v>0</v>
      </c>
      <c r="AD7" s="801">
        <v>0</v>
      </c>
      <c r="AE7" s="801">
        <v>0</v>
      </c>
      <c r="AF7" s="801">
        <v>0</v>
      </c>
      <c r="AG7" s="801">
        <v>0</v>
      </c>
      <c r="AH7" s="801">
        <v>0</v>
      </c>
      <c r="AI7" s="802">
        <v>0</v>
      </c>
    </row>
    <row r="8" spans="1:37" x14ac:dyDescent="0.2">
      <c r="A8" s="345"/>
      <c r="B8" s="345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2"/>
    </row>
    <row r="9" spans="1:37" x14ac:dyDescent="0.2">
      <c r="A9" s="353" t="s">
        <v>228</v>
      </c>
      <c r="B9" s="353"/>
      <c r="C9" s="802">
        <v>428192361</v>
      </c>
      <c r="D9" s="802">
        <v>379159903</v>
      </c>
      <c r="E9" s="802">
        <v>291103662</v>
      </c>
      <c r="F9" s="802">
        <v>127299563</v>
      </c>
      <c r="G9" s="802">
        <v>132183009</v>
      </c>
      <c r="H9" s="802">
        <v>124487328</v>
      </c>
      <c r="I9" s="802">
        <v>113779888</v>
      </c>
      <c r="J9" s="802">
        <v>107170332</v>
      </c>
      <c r="K9" s="802">
        <v>94407257</v>
      </c>
      <c r="L9" s="802">
        <v>79656337</v>
      </c>
      <c r="M9" s="802">
        <v>68481879</v>
      </c>
      <c r="N9" s="802">
        <v>61662239</v>
      </c>
      <c r="O9" s="802">
        <v>55085949</v>
      </c>
      <c r="P9" s="802">
        <v>43922423</v>
      </c>
      <c r="Q9" s="802">
        <v>36241108</v>
      </c>
      <c r="R9" s="802">
        <v>34213341</v>
      </c>
      <c r="S9" s="802">
        <v>31029062</v>
      </c>
      <c r="T9" s="802">
        <v>25207383</v>
      </c>
      <c r="U9" s="802">
        <v>24596497</v>
      </c>
      <c r="V9" s="802">
        <v>19954702</v>
      </c>
      <c r="W9" s="802">
        <v>17881863</v>
      </c>
      <c r="X9" s="802">
        <v>8166215</v>
      </c>
      <c r="Y9" s="802">
        <v>6156632</v>
      </c>
      <c r="Z9" s="802">
        <v>3409629</v>
      </c>
      <c r="AA9" s="802">
        <v>3225416</v>
      </c>
      <c r="AB9" s="802">
        <v>3223762</v>
      </c>
      <c r="AC9" s="802">
        <v>1683178</v>
      </c>
      <c r="AD9" s="802">
        <v>1020534</v>
      </c>
      <c r="AE9" s="802">
        <v>590428</v>
      </c>
      <c r="AF9" s="802">
        <v>482688</v>
      </c>
      <c r="AG9" s="802">
        <v>1550</v>
      </c>
      <c r="AH9" s="802">
        <v>0</v>
      </c>
      <c r="AI9" s="802">
        <v>2323676118</v>
      </c>
      <c r="AK9" s="23">
        <v>0</v>
      </c>
    </row>
    <row r="10" spans="1:37" x14ac:dyDescent="0.2">
      <c r="A10" s="341" t="s">
        <v>229</v>
      </c>
      <c r="B10" s="341"/>
      <c r="C10" s="802">
        <v>455292</v>
      </c>
      <c r="D10" s="802">
        <v>215321</v>
      </c>
      <c r="E10" s="802">
        <v>176674</v>
      </c>
      <c r="F10" s="802">
        <v>64000</v>
      </c>
      <c r="G10" s="802">
        <v>143358</v>
      </c>
      <c r="H10" s="802">
        <v>0</v>
      </c>
      <c r="I10" s="802">
        <v>0</v>
      </c>
      <c r="J10" s="802">
        <v>138387</v>
      </c>
      <c r="K10" s="802">
        <v>122882</v>
      </c>
      <c r="L10" s="802">
        <v>15103</v>
      </c>
      <c r="M10" s="803">
        <v>121305</v>
      </c>
      <c r="N10" s="803">
        <v>0</v>
      </c>
      <c r="O10" s="803">
        <v>0</v>
      </c>
      <c r="P10" s="803">
        <v>0</v>
      </c>
      <c r="Q10" s="803">
        <v>0</v>
      </c>
      <c r="R10" s="803">
        <v>18645</v>
      </c>
      <c r="S10" s="803">
        <v>30786</v>
      </c>
      <c r="T10" s="803">
        <v>0</v>
      </c>
      <c r="U10" s="803">
        <v>0</v>
      </c>
      <c r="V10" s="803">
        <v>15558</v>
      </c>
      <c r="W10" s="803">
        <v>0</v>
      </c>
      <c r="X10" s="803">
        <v>0</v>
      </c>
      <c r="Y10" s="803">
        <v>0</v>
      </c>
      <c r="Z10" s="803">
        <v>0</v>
      </c>
      <c r="AA10" s="803">
        <v>0</v>
      </c>
      <c r="AB10" s="803">
        <v>0</v>
      </c>
      <c r="AC10" s="803">
        <v>0</v>
      </c>
      <c r="AD10" s="803">
        <v>0</v>
      </c>
      <c r="AE10" s="803">
        <v>0</v>
      </c>
      <c r="AF10" s="803">
        <v>0</v>
      </c>
      <c r="AG10" s="803">
        <v>0</v>
      </c>
      <c r="AH10" s="803">
        <v>0</v>
      </c>
      <c r="AI10" s="802">
        <v>1517311</v>
      </c>
      <c r="AK10" s="23">
        <v>0</v>
      </c>
    </row>
    <row r="11" spans="1:37" x14ac:dyDescent="0.2">
      <c r="A11" s="341"/>
      <c r="B11" s="341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803"/>
      <c r="T11" s="803"/>
      <c r="U11" s="803"/>
      <c r="V11" s="803"/>
      <c r="W11" s="803"/>
      <c r="X11" s="803"/>
      <c r="Y11" s="803"/>
      <c r="Z11" s="803"/>
      <c r="AA11" s="803"/>
      <c r="AB11" s="803"/>
      <c r="AC11" s="803"/>
      <c r="AD11" s="803"/>
      <c r="AE11" s="803"/>
      <c r="AF11" s="803"/>
      <c r="AG11" s="803"/>
      <c r="AH11" s="803"/>
      <c r="AI11" s="802">
        <v>37124</v>
      </c>
      <c r="AK11" s="23"/>
    </row>
    <row r="12" spans="1:37" x14ac:dyDescent="0.2">
      <c r="A12" s="347" t="s">
        <v>230</v>
      </c>
      <c r="B12" s="347"/>
      <c r="C12" s="803">
        <v>0</v>
      </c>
      <c r="D12" s="788">
        <v>0</v>
      </c>
      <c r="E12" s="788">
        <v>0</v>
      </c>
      <c r="F12" s="788">
        <v>0</v>
      </c>
      <c r="G12" s="788">
        <v>0</v>
      </c>
      <c r="H12" s="788">
        <v>0</v>
      </c>
      <c r="I12" s="788">
        <v>0</v>
      </c>
      <c r="J12" s="788">
        <v>0</v>
      </c>
      <c r="K12" s="788">
        <v>0</v>
      </c>
      <c r="L12" s="788">
        <v>12375</v>
      </c>
      <c r="M12" s="788">
        <v>0</v>
      </c>
      <c r="N12" s="788">
        <v>0</v>
      </c>
      <c r="O12" s="788">
        <v>0</v>
      </c>
      <c r="P12" s="788">
        <v>0</v>
      </c>
      <c r="Q12" s="788">
        <v>0</v>
      </c>
      <c r="R12" s="788">
        <v>12374</v>
      </c>
      <c r="S12" s="788">
        <v>0</v>
      </c>
      <c r="T12" s="788">
        <v>12375</v>
      </c>
      <c r="U12" s="788">
        <v>0</v>
      </c>
      <c r="V12" s="788">
        <v>0</v>
      </c>
      <c r="W12" s="788">
        <v>0</v>
      </c>
      <c r="X12" s="788">
        <v>0</v>
      </c>
      <c r="Y12" s="788">
        <v>0</v>
      </c>
      <c r="Z12" s="788">
        <v>0</v>
      </c>
      <c r="AA12" s="788">
        <v>0</v>
      </c>
      <c r="AB12" s="788">
        <v>0</v>
      </c>
      <c r="AC12" s="788">
        <v>0</v>
      </c>
      <c r="AD12" s="788">
        <v>0</v>
      </c>
      <c r="AE12" s="788">
        <v>0</v>
      </c>
      <c r="AF12" s="788">
        <v>0</v>
      </c>
      <c r="AG12" s="788">
        <v>0</v>
      </c>
      <c r="AH12" s="788">
        <v>0</v>
      </c>
      <c r="AI12" s="802">
        <v>37124</v>
      </c>
      <c r="AK12" s="23">
        <v>0</v>
      </c>
    </row>
    <row r="13" spans="1:37" x14ac:dyDescent="0.2">
      <c r="A13" s="341" t="s">
        <v>231</v>
      </c>
      <c r="B13" s="341"/>
      <c r="C13" s="803">
        <v>0</v>
      </c>
      <c r="D13" s="788">
        <v>0</v>
      </c>
      <c r="E13" s="788">
        <v>0</v>
      </c>
      <c r="F13" s="788">
        <v>0</v>
      </c>
      <c r="G13" s="788">
        <v>0</v>
      </c>
      <c r="H13" s="788">
        <v>0</v>
      </c>
      <c r="I13" s="788">
        <v>0</v>
      </c>
      <c r="J13" s="788">
        <v>0</v>
      </c>
      <c r="K13" s="788">
        <v>0</v>
      </c>
      <c r="L13" s="788">
        <v>0</v>
      </c>
      <c r="M13" s="788">
        <v>0</v>
      </c>
      <c r="N13" s="788">
        <v>0</v>
      </c>
      <c r="O13" s="788">
        <v>0</v>
      </c>
      <c r="P13" s="788">
        <v>0</v>
      </c>
      <c r="Q13" s="788">
        <v>0</v>
      </c>
      <c r="R13" s="788">
        <v>0</v>
      </c>
      <c r="S13" s="788">
        <v>0</v>
      </c>
      <c r="T13" s="788">
        <v>0</v>
      </c>
      <c r="U13" s="788">
        <v>0</v>
      </c>
      <c r="V13" s="788">
        <v>0</v>
      </c>
      <c r="W13" s="788">
        <v>0</v>
      </c>
      <c r="X13" s="788">
        <v>0</v>
      </c>
      <c r="Y13" s="788">
        <v>0</v>
      </c>
      <c r="Z13" s="788">
        <v>0</v>
      </c>
      <c r="AA13" s="788">
        <v>0</v>
      </c>
      <c r="AB13" s="788">
        <v>0</v>
      </c>
      <c r="AC13" s="788">
        <v>0</v>
      </c>
      <c r="AD13" s="788">
        <v>0</v>
      </c>
      <c r="AE13" s="788">
        <v>0</v>
      </c>
      <c r="AF13" s="788">
        <v>0</v>
      </c>
      <c r="AG13" s="788">
        <v>0</v>
      </c>
      <c r="AH13" s="788">
        <v>0</v>
      </c>
      <c r="AI13" s="802">
        <v>0</v>
      </c>
      <c r="AK13" s="23">
        <v>0</v>
      </c>
    </row>
    <row r="14" spans="1:37" x14ac:dyDescent="0.2">
      <c r="A14" s="341" t="s">
        <v>232</v>
      </c>
      <c r="B14" s="341"/>
      <c r="C14" s="804">
        <v>0</v>
      </c>
      <c r="D14" s="788">
        <v>0</v>
      </c>
      <c r="E14" s="788">
        <v>0</v>
      </c>
      <c r="F14" s="788">
        <v>0</v>
      </c>
      <c r="G14" s="788">
        <v>0</v>
      </c>
      <c r="H14" s="788">
        <v>0</v>
      </c>
      <c r="I14" s="788">
        <v>0</v>
      </c>
      <c r="J14" s="788">
        <v>0</v>
      </c>
      <c r="K14" s="788">
        <v>0</v>
      </c>
      <c r="L14" s="788">
        <v>0</v>
      </c>
      <c r="M14" s="788">
        <v>0</v>
      </c>
      <c r="N14" s="788">
        <v>0</v>
      </c>
      <c r="O14" s="788">
        <v>0</v>
      </c>
      <c r="P14" s="788">
        <v>0</v>
      </c>
      <c r="Q14" s="788">
        <v>0</v>
      </c>
      <c r="R14" s="788">
        <v>0</v>
      </c>
      <c r="S14" s="788">
        <v>0</v>
      </c>
      <c r="T14" s="788">
        <v>0</v>
      </c>
      <c r="U14" s="788">
        <v>0</v>
      </c>
      <c r="V14" s="788">
        <v>0</v>
      </c>
      <c r="W14" s="788">
        <v>0</v>
      </c>
      <c r="X14" s="788">
        <v>0</v>
      </c>
      <c r="Y14" s="788">
        <v>0</v>
      </c>
      <c r="Z14" s="788">
        <v>0</v>
      </c>
      <c r="AA14" s="788">
        <v>0</v>
      </c>
      <c r="AB14" s="788">
        <v>0</v>
      </c>
      <c r="AC14" s="788">
        <v>0</v>
      </c>
      <c r="AD14" s="788">
        <v>0</v>
      </c>
      <c r="AE14" s="788">
        <v>0</v>
      </c>
      <c r="AF14" s="788">
        <v>0</v>
      </c>
      <c r="AG14" s="788">
        <v>0</v>
      </c>
      <c r="AH14" s="788">
        <v>0</v>
      </c>
      <c r="AI14" s="802">
        <v>0</v>
      </c>
      <c r="AK14" s="23">
        <v>0</v>
      </c>
    </row>
    <row r="15" spans="1:37" x14ac:dyDescent="0.2">
      <c r="A15" s="341" t="s">
        <v>233</v>
      </c>
      <c r="B15" s="341"/>
      <c r="C15" s="804">
        <v>0</v>
      </c>
      <c r="D15" s="788">
        <v>0</v>
      </c>
      <c r="E15" s="788">
        <v>0</v>
      </c>
      <c r="F15" s="788">
        <v>0</v>
      </c>
      <c r="G15" s="788">
        <v>0</v>
      </c>
      <c r="H15" s="788">
        <v>0</v>
      </c>
      <c r="I15" s="788">
        <v>0</v>
      </c>
      <c r="J15" s="788">
        <v>0</v>
      </c>
      <c r="K15" s="788">
        <v>0</v>
      </c>
      <c r="L15" s="788">
        <v>12375</v>
      </c>
      <c r="M15" s="788">
        <v>0</v>
      </c>
      <c r="N15" s="788">
        <v>0</v>
      </c>
      <c r="O15" s="788">
        <v>0</v>
      </c>
      <c r="P15" s="788">
        <v>0</v>
      </c>
      <c r="Q15" s="788">
        <v>0</v>
      </c>
      <c r="R15" s="788">
        <v>12374</v>
      </c>
      <c r="S15" s="788">
        <v>0</v>
      </c>
      <c r="T15" s="788">
        <v>12375</v>
      </c>
      <c r="U15" s="788">
        <v>0</v>
      </c>
      <c r="V15" s="788">
        <v>0</v>
      </c>
      <c r="W15" s="788">
        <v>0</v>
      </c>
      <c r="X15" s="788">
        <v>0</v>
      </c>
      <c r="Y15" s="788">
        <v>0</v>
      </c>
      <c r="Z15" s="788">
        <v>0</v>
      </c>
      <c r="AA15" s="788">
        <v>0</v>
      </c>
      <c r="AB15" s="788">
        <v>0</v>
      </c>
      <c r="AC15" s="788">
        <v>0</v>
      </c>
      <c r="AD15" s="788">
        <v>0</v>
      </c>
      <c r="AE15" s="788">
        <v>0</v>
      </c>
      <c r="AF15" s="788">
        <v>0</v>
      </c>
      <c r="AG15" s="788">
        <v>0</v>
      </c>
      <c r="AH15" s="788">
        <v>0</v>
      </c>
      <c r="AI15" s="802">
        <v>37124</v>
      </c>
      <c r="AK15" s="23">
        <v>0</v>
      </c>
    </row>
    <row r="16" spans="1:37" x14ac:dyDescent="0.2">
      <c r="A16" s="341" t="s">
        <v>234</v>
      </c>
      <c r="B16" s="341"/>
      <c r="C16" s="804">
        <v>0</v>
      </c>
      <c r="D16" s="788">
        <v>0</v>
      </c>
      <c r="E16" s="788">
        <v>0</v>
      </c>
      <c r="F16" s="788">
        <v>0</v>
      </c>
      <c r="G16" s="788">
        <v>0</v>
      </c>
      <c r="H16" s="788">
        <v>0</v>
      </c>
      <c r="I16" s="788">
        <v>0</v>
      </c>
      <c r="J16" s="788">
        <v>0</v>
      </c>
      <c r="K16" s="788">
        <v>0</v>
      </c>
      <c r="L16" s="788">
        <v>0</v>
      </c>
      <c r="M16" s="788">
        <v>0</v>
      </c>
      <c r="N16" s="788">
        <v>0</v>
      </c>
      <c r="O16" s="788">
        <v>0</v>
      </c>
      <c r="P16" s="788">
        <v>0</v>
      </c>
      <c r="Q16" s="788">
        <v>0</v>
      </c>
      <c r="R16" s="788">
        <v>0</v>
      </c>
      <c r="S16" s="788">
        <v>0</v>
      </c>
      <c r="T16" s="788">
        <v>0</v>
      </c>
      <c r="U16" s="788">
        <v>0</v>
      </c>
      <c r="V16" s="788">
        <v>0</v>
      </c>
      <c r="W16" s="788">
        <v>0</v>
      </c>
      <c r="X16" s="788">
        <v>0</v>
      </c>
      <c r="Y16" s="788">
        <v>0</v>
      </c>
      <c r="Z16" s="788">
        <v>0</v>
      </c>
      <c r="AA16" s="788">
        <v>0</v>
      </c>
      <c r="AB16" s="788">
        <v>0</v>
      </c>
      <c r="AC16" s="788">
        <v>0</v>
      </c>
      <c r="AD16" s="788">
        <v>0</v>
      </c>
      <c r="AE16" s="788">
        <v>0</v>
      </c>
      <c r="AF16" s="788">
        <v>0</v>
      </c>
      <c r="AG16" s="788">
        <v>0</v>
      </c>
      <c r="AH16" s="788">
        <v>0</v>
      </c>
      <c r="AI16" s="802">
        <v>0</v>
      </c>
      <c r="AK16" s="23">
        <v>0</v>
      </c>
    </row>
    <row r="17" spans="1:37" x14ac:dyDescent="0.2">
      <c r="A17" s="341"/>
      <c r="B17" s="341"/>
      <c r="C17" s="804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802">
        <v>2322121683</v>
      </c>
      <c r="AK17" s="23"/>
    </row>
    <row r="18" spans="1:37" x14ac:dyDescent="0.2">
      <c r="A18" s="315" t="s">
        <v>235</v>
      </c>
      <c r="B18" s="315"/>
      <c r="C18" s="804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802"/>
      <c r="AK18" s="23">
        <v>0</v>
      </c>
    </row>
    <row r="19" spans="1:37" x14ac:dyDescent="0.2">
      <c r="A19" s="357" t="s">
        <v>236</v>
      </c>
      <c r="B19" s="357"/>
      <c r="C19" s="804">
        <v>164559192</v>
      </c>
      <c r="D19" s="788">
        <v>166647289</v>
      </c>
      <c r="E19" s="788">
        <v>111198912</v>
      </c>
      <c r="F19" s="788">
        <v>42245449</v>
      </c>
      <c r="G19" s="788">
        <v>43118914</v>
      </c>
      <c r="H19" s="788">
        <v>49167486</v>
      </c>
      <c r="I19" s="788">
        <v>44050366</v>
      </c>
      <c r="J19" s="788">
        <v>33712437</v>
      </c>
      <c r="K19" s="788">
        <v>34601639</v>
      </c>
      <c r="L19" s="788">
        <v>28912045</v>
      </c>
      <c r="M19" s="788">
        <v>21142294</v>
      </c>
      <c r="N19" s="788">
        <v>3283968</v>
      </c>
      <c r="O19" s="788">
        <v>3310922</v>
      </c>
      <c r="P19" s="788">
        <v>12157021</v>
      </c>
      <c r="Q19" s="788">
        <v>13014716</v>
      </c>
      <c r="R19" s="788">
        <v>14408703</v>
      </c>
      <c r="S19" s="788">
        <v>15091958</v>
      </c>
      <c r="T19" s="788">
        <v>9953698</v>
      </c>
      <c r="U19" s="788">
        <v>11016980</v>
      </c>
      <c r="V19" s="788">
        <v>7831940</v>
      </c>
      <c r="W19" s="788">
        <v>1458285</v>
      </c>
      <c r="X19" s="788">
        <v>116020</v>
      </c>
      <c r="Y19" s="788">
        <v>2400888</v>
      </c>
      <c r="Z19" s="788">
        <v>1043675</v>
      </c>
      <c r="AA19" s="788">
        <v>1175652</v>
      </c>
      <c r="AB19" s="788">
        <v>569917</v>
      </c>
      <c r="AC19" s="788">
        <v>471014</v>
      </c>
      <c r="AD19" s="788">
        <v>330321</v>
      </c>
      <c r="AE19" s="788">
        <v>125386</v>
      </c>
      <c r="AF19" s="788">
        <v>38943</v>
      </c>
      <c r="AG19" s="788">
        <v>0</v>
      </c>
      <c r="AH19" s="788">
        <v>0</v>
      </c>
      <c r="AI19" s="802">
        <v>837156030</v>
      </c>
      <c r="AK19" s="23">
        <v>0</v>
      </c>
    </row>
    <row r="20" spans="1:37" x14ac:dyDescent="0.2">
      <c r="A20" s="357" t="s">
        <v>237</v>
      </c>
      <c r="B20" s="357"/>
      <c r="C20" s="804">
        <v>198842715</v>
      </c>
      <c r="D20" s="788">
        <v>166916954</v>
      </c>
      <c r="E20" s="788">
        <v>156349577</v>
      </c>
      <c r="F20" s="788">
        <v>81236539</v>
      </c>
      <c r="G20" s="788">
        <v>70062739</v>
      </c>
      <c r="H20" s="788">
        <v>40747566</v>
      </c>
      <c r="I20" s="788">
        <v>65598294</v>
      </c>
      <c r="J20" s="788">
        <v>69057665</v>
      </c>
      <c r="K20" s="788">
        <v>39513087</v>
      </c>
      <c r="L20" s="788">
        <v>47513761</v>
      </c>
      <c r="M20" s="788">
        <v>38903352</v>
      </c>
      <c r="N20" s="788">
        <v>57265425</v>
      </c>
      <c r="O20" s="788">
        <v>36745120</v>
      </c>
      <c r="P20" s="788">
        <v>24083274</v>
      </c>
      <c r="Q20" s="788">
        <v>21614832</v>
      </c>
      <c r="R20" s="788">
        <v>18688921</v>
      </c>
      <c r="S20" s="788">
        <v>14962831</v>
      </c>
      <c r="T20" s="788">
        <v>13397469</v>
      </c>
      <c r="U20" s="788">
        <v>11051902</v>
      </c>
      <c r="V20" s="788">
        <v>8056711</v>
      </c>
      <c r="W20" s="788">
        <v>16162504</v>
      </c>
      <c r="X20" s="788">
        <v>8010598</v>
      </c>
      <c r="Y20" s="788">
        <v>3755744</v>
      </c>
      <c r="Z20" s="788">
        <v>2057413</v>
      </c>
      <c r="AA20" s="788">
        <v>1931153</v>
      </c>
      <c r="AB20" s="788">
        <v>2636630</v>
      </c>
      <c r="AC20" s="788">
        <v>930159</v>
      </c>
      <c r="AD20" s="788">
        <v>580682</v>
      </c>
      <c r="AE20" s="788">
        <v>430243</v>
      </c>
      <c r="AF20" s="788">
        <v>435267</v>
      </c>
      <c r="AG20" s="788">
        <v>0</v>
      </c>
      <c r="AH20" s="788">
        <v>0</v>
      </c>
      <c r="AI20" s="802">
        <v>1217539127</v>
      </c>
      <c r="AK20" s="23">
        <v>0</v>
      </c>
    </row>
    <row r="21" spans="1:37" x14ac:dyDescent="0.2">
      <c r="A21" s="323" t="s">
        <v>238</v>
      </c>
      <c r="B21" s="323"/>
      <c r="C21" s="804">
        <v>59598620</v>
      </c>
      <c r="D21" s="788">
        <v>43297099</v>
      </c>
      <c r="E21" s="788">
        <v>15679719</v>
      </c>
      <c r="F21" s="788">
        <v>1028030</v>
      </c>
      <c r="G21" s="788">
        <v>17121113</v>
      </c>
      <c r="H21" s="788">
        <v>14660189</v>
      </c>
      <c r="I21" s="788">
        <v>1616391</v>
      </c>
      <c r="J21" s="788">
        <v>2429817</v>
      </c>
      <c r="K21" s="788">
        <v>16414153</v>
      </c>
      <c r="L21" s="788">
        <v>3162915</v>
      </c>
      <c r="M21" s="788">
        <v>5857496</v>
      </c>
      <c r="N21" s="788">
        <v>1112846</v>
      </c>
      <c r="O21" s="788">
        <v>2650842</v>
      </c>
      <c r="P21" s="788">
        <v>6552949</v>
      </c>
      <c r="Q21" s="788">
        <v>0</v>
      </c>
      <c r="R21" s="788">
        <v>0</v>
      </c>
      <c r="S21" s="788">
        <v>705920</v>
      </c>
      <c r="T21" s="788">
        <v>1695180</v>
      </c>
      <c r="U21" s="788">
        <v>2493933</v>
      </c>
      <c r="V21" s="788">
        <v>2445269</v>
      </c>
      <c r="W21" s="788">
        <v>261074</v>
      </c>
      <c r="X21" s="788">
        <v>39597</v>
      </c>
      <c r="Y21" s="788">
        <v>0</v>
      </c>
      <c r="Z21" s="788">
        <v>37429</v>
      </c>
      <c r="AA21" s="788">
        <v>118611</v>
      </c>
      <c r="AB21" s="788">
        <v>17215</v>
      </c>
      <c r="AC21" s="788">
        <v>267752</v>
      </c>
      <c r="AD21" s="788">
        <v>16789</v>
      </c>
      <c r="AE21" s="788">
        <v>2083</v>
      </c>
      <c r="AF21" s="788">
        <v>1361</v>
      </c>
      <c r="AG21" s="788">
        <v>0</v>
      </c>
      <c r="AH21" s="788">
        <v>0</v>
      </c>
      <c r="AI21" s="802">
        <v>199284392</v>
      </c>
      <c r="AK21" s="23">
        <v>0</v>
      </c>
    </row>
    <row r="22" spans="1:37" x14ac:dyDescent="0.2">
      <c r="A22" s="323" t="s">
        <v>239</v>
      </c>
      <c r="B22" s="323"/>
      <c r="C22" s="804">
        <v>0</v>
      </c>
      <c r="D22" s="788">
        <v>0</v>
      </c>
      <c r="E22" s="788">
        <v>0</v>
      </c>
      <c r="F22" s="788">
        <v>0</v>
      </c>
      <c r="G22" s="788">
        <v>0</v>
      </c>
      <c r="H22" s="788">
        <v>0</v>
      </c>
      <c r="I22" s="788">
        <v>0</v>
      </c>
      <c r="J22" s="788">
        <v>0</v>
      </c>
      <c r="K22" s="788">
        <v>103852</v>
      </c>
      <c r="L22" s="788">
        <v>0</v>
      </c>
      <c r="M22" s="788">
        <v>0</v>
      </c>
      <c r="N22" s="788">
        <v>0</v>
      </c>
      <c r="O22" s="788">
        <v>0</v>
      </c>
      <c r="P22" s="788">
        <v>0</v>
      </c>
      <c r="Q22" s="788">
        <v>0</v>
      </c>
      <c r="R22" s="788">
        <v>0</v>
      </c>
      <c r="S22" s="788">
        <v>0</v>
      </c>
      <c r="T22" s="788">
        <v>131343</v>
      </c>
      <c r="U22" s="788">
        <v>0</v>
      </c>
      <c r="V22" s="788">
        <v>0</v>
      </c>
      <c r="W22" s="788">
        <v>0</v>
      </c>
      <c r="X22" s="788">
        <v>0</v>
      </c>
      <c r="Y22" s="788">
        <v>0</v>
      </c>
      <c r="Z22" s="788">
        <v>0</v>
      </c>
      <c r="AA22" s="788">
        <v>0</v>
      </c>
      <c r="AB22" s="788">
        <v>0</v>
      </c>
      <c r="AC22" s="788">
        <v>0</v>
      </c>
      <c r="AD22" s="788">
        <v>0</v>
      </c>
      <c r="AE22" s="788">
        <v>0</v>
      </c>
      <c r="AF22" s="788">
        <v>0</v>
      </c>
      <c r="AG22" s="788">
        <v>0</v>
      </c>
      <c r="AH22" s="788">
        <v>0</v>
      </c>
      <c r="AI22" s="802">
        <v>235195</v>
      </c>
      <c r="AK22" s="23">
        <v>0</v>
      </c>
    </row>
    <row r="23" spans="1:37" x14ac:dyDescent="0.2">
      <c r="A23" s="357" t="s">
        <v>240</v>
      </c>
      <c r="B23" s="357"/>
      <c r="C23" s="804">
        <v>0</v>
      </c>
      <c r="D23" s="788">
        <v>1815640</v>
      </c>
      <c r="E23" s="788">
        <v>7649600</v>
      </c>
      <c r="F23" s="788">
        <v>2725545</v>
      </c>
      <c r="G23" s="788">
        <v>791108</v>
      </c>
      <c r="H23" s="788">
        <v>19810043</v>
      </c>
      <c r="I23" s="788">
        <v>2500049</v>
      </c>
      <c r="J23" s="788">
        <v>1832026</v>
      </c>
      <c r="K23" s="788">
        <v>2321809</v>
      </c>
      <c r="L23" s="788">
        <v>0</v>
      </c>
      <c r="M23" s="788">
        <v>2123029</v>
      </c>
      <c r="N23" s="788">
        <v>0</v>
      </c>
      <c r="O23" s="788">
        <v>12379065</v>
      </c>
      <c r="P23" s="788">
        <v>1129179</v>
      </c>
      <c r="Q23" s="788">
        <v>1611560</v>
      </c>
      <c r="R23" s="788">
        <v>1084698</v>
      </c>
      <c r="S23" s="788">
        <v>237567</v>
      </c>
      <c r="T23" s="788">
        <v>0</v>
      </c>
      <c r="U23" s="788">
        <v>0</v>
      </c>
      <c r="V23" s="788">
        <v>1605224</v>
      </c>
      <c r="W23" s="788">
        <v>0</v>
      </c>
      <c r="X23" s="788">
        <v>0</v>
      </c>
      <c r="Y23" s="788">
        <v>0</v>
      </c>
      <c r="Z23" s="788">
        <v>271112</v>
      </c>
      <c r="AA23" s="788">
        <v>0</v>
      </c>
      <c r="AB23" s="788">
        <v>0</v>
      </c>
      <c r="AC23" s="788">
        <v>0</v>
      </c>
      <c r="AD23" s="788">
        <v>92742</v>
      </c>
      <c r="AE23" s="788">
        <v>32716</v>
      </c>
      <c r="AF23" s="788">
        <v>7117</v>
      </c>
      <c r="AG23" s="788">
        <v>1550</v>
      </c>
      <c r="AH23" s="788">
        <v>0</v>
      </c>
      <c r="AI23" s="802">
        <v>60021379</v>
      </c>
      <c r="AK23" s="23">
        <v>0</v>
      </c>
    </row>
    <row r="24" spans="1:37" x14ac:dyDescent="0.2">
      <c r="A24" s="323" t="s">
        <v>235</v>
      </c>
      <c r="B24" s="323"/>
      <c r="C24" s="804">
        <v>4736542</v>
      </c>
      <c r="D24" s="788">
        <v>267600</v>
      </c>
      <c r="E24" s="788">
        <v>49180</v>
      </c>
      <c r="F24" s="788">
        <v>0</v>
      </c>
      <c r="G24" s="788">
        <v>945777</v>
      </c>
      <c r="H24" s="788">
        <v>102044</v>
      </c>
      <c r="I24" s="788">
        <v>14788</v>
      </c>
      <c r="J24" s="788">
        <v>0</v>
      </c>
      <c r="K24" s="788">
        <v>1329835</v>
      </c>
      <c r="L24" s="788">
        <v>40138</v>
      </c>
      <c r="M24" s="788">
        <v>334403</v>
      </c>
      <c r="N24" s="788">
        <v>0</v>
      </c>
      <c r="O24" s="788">
        <v>0</v>
      </c>
      <c r="P24" s="788">
        <v>0</v>
      </c>
      <c r="Q24" s="788">
        <v>0</v>
      </c>
      <c r="R24" s="788">
        <v>0</v>
      </c>
      <c r="S24" s="788">
        <v>0</v>
      </c>
      <c r="T24" s="788">
        <v>17318</v>
      </c>
      <c r="U24" s="788">
        <v>33682</v>
      </c>
      <c r="V24" s="788">
        <v>0</v>
      </c>
      <c r="W24" s="788">
        <v>0</v>
      </c>
      <c r="X24" s="788">
        <v>0</v>
      </c>
      <c r="Y24" s="788">
        <v>0</v>
      </c>
      <c r="Z24" s="788">
        <v>0</v>
      </c>
      <c r="AA24" s="788">
        <v>0</v>
      </c>
      <c r="AB24" s="788">
        <v>0</v>
      </c>
      <c r="AC24" s="788">
        <v>14253</v>
      </c>
      <c r="AD24" s="788">
        <v>0</v>
      </c>
      <c r="AE24" s="788">
        <v>0</v>
      </c>
      <c r="AF24" s="788">
        <v>0</v>
      </c>
      <c r="AG24" s="788">
        <v>0</v>
      </c>
      <c r="AH24" s="788">
        <v>0</v>
      </c>
      <c r="AI24" s="802">
        <v>7885560</v>
      </c>
      <c r="AK24" s="23">
        <v>0</v>
      </c>
    </row>
    <row r="25" spans="1:37" x14ac:dyDescent="0.2">
      <c r="A25" s="355" t="s">
        <v>241</v>
      </c>
      <c r="B25" s="355"/>
      <c r="C25" s="804">
        <v>427737069</v>
      </c>
      <c r="D25" s="788">
        <v>378944582</v>
      </c>
      <c r="E25" s="788">
        <v>290926988</v>
      </c>
      <c r="F25" s="788">
        <v>127235563</v>
      </c>
      <c r="G25" s="788">
        <v>132039651</v>
      </c>
      <c r="H25" s="788">
        <v>124487328</v>
      </c>
      <c r="I25" s="788">
        <v>113779888</v>
      </c>
      <c r="J25" s="788">
        <v>107031945</v>
      </c>
      <c r="K25" s="788">
        <v>94284375</v>
      </c>
      <c r="L25" s="788">
        <v>79628859</v>
      </c>
      <c r="M25" s="788">
        <v>68360574</v>
      </c>
      <c r="N25" s="788">
        <v>61662239</v>
      </c>
      <c r="O25" s="788">
        <v>55085949</v>
      </c>
      <c r="P25" s="788">
        <v>43922423</v>
      </c>
      <c r="Q25" s="788">
        <v>36241108</v>
      </c>
      <c r="R25" s="788">
        <v>34182322</v>
      </c>
      <c r="S25" s="788">
        <v>30998276</v>
      </c>
      <c r="T25" s="788">
        <v>25195008</v>
      </c>
      <c r="U25" s="788">
        <v>24596497</v>
      </c>
      <c r="V25" s="788">
        <v>19939144</v>
      </c>
      <c r="W25" s="788">
        <v>17881863</v>
      </c>
      <c r="X25" s="788">
        <v>8166215</v>
      </c>
      <c r="Y25" s="788">
        <v>6156632</v>
      </c>
      <c r="Z25" s="788">
        <v>3409629</v>
      </c>
      <c r="AA25" s="788">
        <v>3225416</v>
      </c>
      <c r="AB25" s="788">
        <v>3223762</v>
      </c>
      <c r="AC25" s="788">
        <v>1683178</v>
      </c>
      <c r="AD25" s="788">
        <v>1020534</v>
      </c>
      <c r="AE25" s="788">
        <v>590428</v>
      </c>
      <c r="AF25" s="788">
        <v>482688</v>
      </c>
      <c r="AG25" s="788">
        <v>1550</v>
      </c>
      <c r="AH25" s="788">
        <v>0</v>
      </c>
      <c r="AI25" s="802">
        <v>2322121683</v>
      </c>
      <c r="AK25" s="23">
        <v>0</v>
      </c>
    </row>
    <row r="26" spans="1:37" x14ac:dyDescent="0.2">
      <c r="A26" s="355" t="s">
        <v>242</v>
      </c>
      <c r="B26" s="355"/>
      <c r="C26" s="804">
        <v>428192361</v>
      </c>
      <c r="D26" s="804">
        <v>379159903</v>
      </c>
      <c r="E26" s="804">
        <v>291103662</v>
      </c>
      <c r="F26" s="804">
        <v>127299563</v>
      </c>
      <c r="G26" s="804">
        <v>132183009</v>
      </c>
      <c r="H26" s="804">
        <v>124487328</v>
      </c>
      <c r="I26" s="804">
        <v>113779888</v>
      </c>
      <c r="J26" s="804">
        <v>107170332</v>
      </c>
      <c r="K26" s="804">
        <v>94407257</v>
      </c>
      <c r="L26" s="804">
        <v>79656337</v>
      </c>
      <c r="M26" s="804">
        <v>68481879</v>
      </c>
      <c r="N26" s="804">
        <v>61662239</v>
      </c>
      <c r="O26" s="804">
        <v>55085949</v>
      </c>
      <c r="P26" s="804">
        <v>43922423</v>
      </c>
      <c r="Q26" s="804">
        <v>36241108</v>
      </c>
      <c r="R26" s="804">
        <v>34213341</v>
      </c>
      <c r="S26" s="804">
        <v>31029062</v>
      </c>
      <c r="T26" s="804">
        <v>25207383</v>
      </c>
      <c r="U26" s="804">
        <v>24596497</v>
      </c>
      <c r="V26" s="804">
        <v>19954702</v>
      </c>
      <c r="W26" s="804">
        <v>17881863</v>
      </c>
      <c r="X26" s="804">
        <v>8166215</v>
      </c>
      <c r="Y26" s="804">
        <v>6156632</v>
      </c>
      <c r="Z26" s="804">
        <v>3409629</v>
      </c>
      <c r="AA26" s="804">
        <v>3225416</v>
      </c>
      <c r="AB26" s="804">
        <v>3223762</v>
      </c>
      <c r="AC26" s="804">
        <v>1683178</v>
      </c>
      <c r="AD26" s="804">
        <v>1020534</v>
      </c>
      <c r="AE26" s="804">
        <v>590428</v>
      </c>
      <c r="AF26" s="804">
        <v>482688</v>
      </c>
      <c r="AG26" s="804">
        <v>1550</v>
      </c>
      <c r="AH26" s="804">
        <v>0</v>
      </c>
      <c r="AI26" s="802">
        <v>2323676118</v>
      </c>
      <c r="AK26" s="23">
        <v>0</v>
      </c>
    </row>
    <row r="27" spans="1:37" x14ac:dyDescent="0.2">
      <c r="A27" s="355"/>
      <c r="B27" s="355"/>
      <c r="C27" s="804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802"/>
      <c r="AK27" s="23">
        <v>0</v>
      </c>
    </row>
    <row r="28" spans="1:37" x14ac:dyDescent="0.2">
      <c r="A28" s="333" t="s">
        <v>243</v>
      </c>
      <c r="B28" s="333"/>
      <c r="C28" s="804">
        <v>2438520</v>
      </c>
      <c r="D28" s="788">
        <v>2297120</v>
      </c>
      <c r="E28" s="788">
        <v>1134655</v>
      </c>
      <c r="F28" s="788">
        <v>1348831</v>
      </c>
      <c r="G28" s="788">
        <v>515673</v>
      </c>
      <c r="H28" s="788">
        <v>435173</v>
      </c>
      <c r="I28" s="788">
        <v>707059</v>
      </c>
      <c r="J28" s="788">
        <v>1129819</v>
      </c>
      <c r="K28" s="788">
        <v>788292</v>
      </c>
      <c r="L28" s="788">
        <v>902814</v>
      </c>
      <c r="M28" s="788">
        <v>717188</v>
      </c>
      <c r="N28" s="788">
        <v>52389</v>
      </c>
      <c r="O28" s="788">
        <v>38802</v>
      </c>
      <c r="P28" s="788">
        <v>564008</v>
      </c>
      <c r="Q28" s="788">
        <v>159064</v>
      </c>
      <c r="R28" s="788">
        <v>104456</v>
      </c>
      <c r="S28" s="788">
        <v>588152</v>
      </c>
      <c r="T28" s="788">
        <v>105771</v>
      </c>
      <c r="U28" s="788">
        <v>48638</v>
      </c>
      <c r="V28" s="788">
        <v>163698</v>
      </c>
      <c r="W28" s="788">
        <v>4545</v>
      </c>
      <c r="X28" s="788">
        <v>42344</v>
      </c>
      <c r="Y28" s="788">
        <v>48390</v>
      </c>
      <c r="Z28" s="788">
        <v>16781</v>
      </c>
      <c r="AA28" s="788">
        <v>51591</v>
      </c>
      <c r="AB28" s="788">
        <v>7233</v>
      </c>
      <c r="AC28" s="788">
        <v>133124</v>
      </c>
      <c r="AD28" s="788">
        <v>879</v>
      </c>
      <c r="AE28" s="788">
        <v>0</v>
      </c>
      <c r="AF28" s="788">
        <v>2605</v>
      </c>
      <c r="AG28" s="788">
        <v>0</v>
      </c>
      <c r="AH28" s="788">
        <v>0</v>
      </c>
      <c r="AI28" s="802">
        <v>14547614</v>
      </c>
      <c r="AK28" s="23"/>
    </row>
    <row r="29" spans="1:37" x14ac:dyDescent="0.2">
      <c r="A29" s="320" t="s">
        <v>244</v>
      </c>
      <c r="B29" s="320"/>
      <c r="C29" s="804">
        <v>0</v>
      </c>
      <c r="D29" s="788">
        <v>0</v>
      </c>
      <c r="E29" s="788">
        <v>0</v>
      </c>
      <c r="F29" s="788">
        <v>0</v>
      </c>
      <c r="G29" s="788">
        <v>0</v>
      </c>
      <c r="H29" s="788">
        <v>0</v>
      </c>
      <c r="I29" s="788">
        <v>0</v>
      </c>
      <c r="J29" s="788">
        <v>0</v>
      </c>
      <c r="K29" s="788">
        <v>0</v>
      </c>
      <c r="L29" s="788">
        <v>0</v>
      </c>
      <c r="M29" s="788">
        <v>0</v>
      </c>
      <c r="N29" s="788">
        <v>0</v>
      </c>
      <c r="O29" s="788">
        <v>0</v>
      </c>
      <c r="P29" s="788">
        <v>0</v>
      </c>
      <c r="Q29" s="788">
        <v>0</v>
      </c>
      <c r="R29" s="788">
        <v>0</v>
      </c>
      <c r="S29" s="788">
        <v>0</v>
      </c>
      <c r="T29" s="788">
        <v>0</v>
      </c>
      <c r="U29" s="788">
        <v>0</v>
      </c>
      <c r="V29" s="788">
        <v>0</v>
      </c>
      <c r="W29" s="788">
        <v>0</v>
      </c>
      <c r="X29" s="788">
        <v>0</v>
      </c>
      <c r="Y29" s="788">
        <v>0</v>
      </c>
      <c r="Z29" s="788">
        <v>0</v>
      </c>
      <c r="AA29" s="788">
        <v>0</v>
      </c>
      <c r="AB29" s="788">
        <v>0</v>
      </c>
      <c r="AC29" s="788">
        <v>0</v>
      </c>
      <c r="AD29" s="788">
        <v>0</v>
      </c>
      <c r="AE29" s="788">
        <v>0</v>
      </c>
      <c r="AF29" s="788">
        <v>0</v>
      </c>
      <c r="AG29" s="788">
        <v>0</v>
      </c>
      <c r="AH29" s="788">
        <v>0</v>
      </c>
      <c r="AI29" s="802">
        <v>0</v>
      </c>
      <c r="AK29" s="23">
        <v>0</v>
      </c>
    </row>
    <row r="30" spans="1:37" x14ac:dyDescent="0.2">
      <c r="A30" s="320" t="s">
        <v>245</v>
      </c>
      <c r="B30" s="320"/>
      <c r="C30" s="804">
        <v>2185963</v>
      </c>
      <c r="D30" s="788">
        <v>2297120</v>
      </c>
      <c r="E30" s="788">
        <v>1092591</v>
      </c>
      <c r="F30" s="788">
        <v>610856</v>
      </c>
      <c r="G30" s="788">
        <v>422118</v>
      </c>
      <c r="H30" s="788">
        <v>400000</v>
      </c>
      <c r="I30" s="788">
        <v>619606</v>
      </c>
      <c r="J30" s="788">
        <v>912908</v>
      </c>
      <c r="K30" s="788">
        <v>530524</v>
      </c>
      <c r="L30" s="788">
        <v>846457</v>
      </c>
      <c r="M30" s="788">
        <v>658225</v>
      </c>
      <c r="N30" s="788">
        <v>47393</v>
      </c>
      <c r="O30" s="788">
        <v>38802</v>
      </c>
      <c r="P30" s="788">
        <v>148511</v>
      </c>
      <c r="Q30" s="788">
        <v>156904</v>
      </c>
      <c r="R30" s="788">
        <v>70145</v>
      </c>
      <c r="S30" s="788">
        <v>567229</v>
      </c>
      <c r="T30" s="788">
        <v>61401</v>
      </c>
      <c r="U30" s="788">
        <v>32415</v>
      </c>
      <c r="V30" s="788">
        <v>130569</v>
      </c>
      <c r="W30" s="788">
        <v>0</v>
      </c>
      <c r="X30" s="788">
        <v>42344</v>
      </c>
      <c r="Y30" s="788">
        <v>48390</v>
      </c>
      <c r="Z30" s="788">
        <v>16781</v>
      </c>
      <c r="AA30" s="788">
        <v>5841</v>
      </c>
      <c r="AB30" s="788">
        <v>7233</v>
      </c>
      <c r="AC30" s="788">
        <v>66469</v>
      </c>
      <c r="AD30" s="788">
        <v>879</v>
      </c>
      <c r="AE30" s="788">
        <v>0</v>
      </c>
      <c r="AF30" s="788">
        <v>2605</v>
      </c>
      <c r="AG30" s="788">
        <v>0</v>
      </c>
      <c r="AH30" s="788">
        <v>0</v>
      </c>
      <c r="AI30" s="802">
        <v>12020278</v>
      </c>
      <c r="AK30" s="23">
        <v>0</v>
      </c>
    </row>
    <row r="31" spans="1:37" x14ac:dyDescent="0.2">
      <c r="A31" s="320" t="s">
        <v>246</v>
      </c>
      <c r="B31" s="320"/>
      <c r="C31" s="804">
        <v>252558</v>
      </c>
      <c r="D31" s="788">
        <v>0</v>
      </c>
      <c r="E31" s="788">
        <v>42064</v>
      </c>
      <c r="F31" s="788">
        <v>737975</v>
      </c>
      <c r="G31" s="788">
        <v>93555</v>
      </c>
      <c r="H31" s="788">
        <v>35173</v>
      </c>
      <c r="I31" s="788">
        <v>87453</v>
      </c>
      <c r="J31" s="788">
        <v>216911</v>
      </c>
      <c r="K31" s="788">
        <v>257768</v>
      </c>
      <c r="L31" s="788">
        <v>56357</v>
      </c>
      <c r="M31" s="788">
        <v>58963</v>
      </c>
      <c r="N31" s="788">
        <v>4996</v>
      </c>
      <c r="O31" s="788">
        <v>0</v>
      </c>
      <c r="P31" s="788">
        <v>415497</v>
      </c>
      <c r="Q31" s="788">
        <v>2160</v>
      </c>
      <c r="R31" s="788">
        <v>34311</v>
      </c>
      <c r="S31" s="788">
        <v>20923</v>
      </c>
      <c r="T31" s="788">
        <v>44370</v>
      </c>
      <c r="U31" s="788">
        <v>16223</v>
      </c>
      <c r="V31" s="788">
        <v>33129</v>
      </c>
      <c r="W31" s="788">
        <v>4545</v>
      </c>
      <c r="X31" s="788">
        <v>0</v>
      </c>
      <c r="Y31" s="788">
        <v>0</v>
      </c>
      <c r="Z31" s="788">
        <v>0</v>
      </c>
      <c r="AA31" s="788">
        <v>45750</v>
      </c>
      <c r="AB31" s="788">
        <v>0</v>
      </c>
      <c r="AC31" s="788">
        <v>66655</v>
      </c>
      <c r="AD31" s="788">
        <v>0</v>
      </c>
      <c r="AE31" s="788">
        <v>0</v>
      </c>
      <c r="AF31" s="788">
        <v>0</v>
      </c>
      <c r="AG31" s="788">
        <v>0</v>
      </c>
      <c r="AH31" s="788">
        <v>0</v>
      </c>
      <c r="AI31" s="802">
        <v>2527336</v>
      </c>
      <c r="AK31" s="23">
        <v>0</v>
      </c>
    </row>
    <row r="32" spans="1:37" x14ac:dyDescent="0.2">
      <c r="A32" s="321" t="s">
        <v>247</v>
      </c>
      <c r="B32" s="321"/>
      <c r="C32" s="788">
        <v>2438520</v>
      </c>
      <c r="D32" s="788">
        <v>2297120</v>
      </c>
      <c r="E32" s="788">
        <v>1134655</v>
      </c>
      <c r="F32" s="788">
        <v>1348831</v>
      </c>
      <c r="G32" s="788">
        <v>515673</v>
      </c>
      <c r="H32" s="788">
        <v>435173</v>
      </c>
      <c r="I32" s="788">
        <v>707059</v>
      </c>
      <c r="J32" s="788">
        <v>1129819</v>
      </c>
      <c r="K32" s="788">
        <v>788292</v>
      </c>
      <c r="L32" s="788">
        <v>902814</v>
      </c>
      <c r="M32" s="788">
        <v>717188</v>
      </c>
      <c r="N32" s="788">
        <v>52389</v>
      </c>
      <c r="O32" s="788">
        <v>38802</v>
      </c>
      <c r="P32" s="788">
        <v>564008</v>
      </c>
      <c r="Q32" s="788">
        <v>159064</v>
      </c>
      <c r="R32" s="788">
        <v>104456</v>
      </c>
      <c r="S32" s="788">
        <v>588152</v>
      </c>
      <c r="T32" s="788">
        <v>105771</v>
      </c>
      <c r="U32" s="788">
        <v>48638</v>
      </c>
      <c r="V32" s="788">
        <v>163698</v>
      </c>
      <c r="W32" s="788">
        <v>4545</v>
      </c>
      <c r="X32" s="788">
        <v>42344</v>
      </c>
      <c r="Y32" s="788">
        <v>48390</v>
      </c>
      <c r="Z32" s="788">
        <v>16781</v>
      </c>
      <c r="AA32" s="788">
        <v>51591</v>
      </c>
      <c r="AB32" s="788">
        <v>7233</v>
      </c>
      <c r="AC32" s="788">
        <v>133124</v>
      </c>
      <c r="AD32" s="788">
        <v>879</v>
      </c>
      <c r="AE32" s="788">
        <v>0</v>
      </c>
      <c r="AF32" s="788">
        <v>2605</v>
      </c>
      <c r="AG32" s="788">
        <v>0</v>
      </c>
      <c r="AH32" s="788">
        <v>0</v>
      </c>
      <c r="AI32" s="802">
        <v>14547614</v>
      </c>
      <c r="AK32" s="23">
        <v>0</v>
      </c>
    </row>
    <row r="33" spans="1:37" x14ac:dyDescent="0.2">
      <c r="A33" s="322"/>
      <c r="B33" s="322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802"/>
      <c r="AK33" s="23">
        <v>0</v>
      </c>
    </row>
    <row r="34" spans="1:37" x14ac:dyDescent="0.2">
      <c r="A34" s="348" t="s">
        <v>248</v>
      </c>
      <c r="B34" s="348"/>
      <c r="C34" s="788">
        <v>21085658</v>
      </c>
      <c r="D34" s="788">
        <v>34246617</v>
      </c>
      <c r="E34" s="788">
        <v>11344528</v>
      </c>
      <c r="F34" s="788">
        <v>4377595</v>
      </c>
      <c r="G34" s="788">
        <v>4013440</v>
      </c>
      <c r="H34" s="788">
        <v>7293756</v>
      </c>
      <c r="I34" s="788">
        <v>2431877</v>
      </c>
      <c r="J34" s="788">
        <v>691493</v>
      </c>
      <c r="K34" s="788">
        <v>9027347</v>
      </c>
      <c r="L34" s="788">
        <v>871621</v>
      </c>
      <c r="M34" s="788">
        <v>570001</v>
      </c>
      <c r="N34" s="788">
        <v>292897</v>
      </c>
      <c r="O34" s="788">
        <v>881284</v>
      </c>
      <c r="P34" s="788">
        <v>536458</v>
      </c>
      <c r="Q34" s="788">
        <v>981266</v>
      </c>
      <c r="R34" s="788">
        <v>920011</v>
      </c>
      <c r="S34" s="788">
        <v>201061</v>
      </c>
      <c r="T34" s="788">
        <v>342758</v>
      </c>
      <c r="U34" s="788">
        <v>977047</v>
      </c>
      <c r="V34" s="788">
        <v>288913</v>
      </c>
      <c r="W34" s="788">
        <v>348063</v>
      </c>
      <c r="X34" s="788">
        <v>485222</v>
      </c>
      <c r="Y34" s="788">
        <v>814522</v>
      </c>
      <c r="Z34" s="788">
        <v>40429</v>
      </c>
      <c r="AA34" s="788">
        <v>167438</v>
      </c>
      <c r="AB34" s="788">
        <v>90782</v>
      </c>
      <c r="AC34" s="788">
        <v>194102</v>
      </c>
      <c r="AD34" s="788">
        <v>7359</v>
      </c>
      <c r="AE34" s="788">
        <v>24076</v>
      </c>
      <c r="AF34" s="788">
        <v>12123</v>
      </c>
      <c r="AG34" s="788">
        <v>74004</v>
      </c>
      <c r="AH34" s="788">
        <v>18178</v>
      </c>
      <c r="AI34" s="802">
        <v>103651926</v>
      </c>
      <c r="AK34" s="23">
        <v>0</v>
      </c>
    </row>
    <row r="35" spans="1:37" x14ac:dyDescent="0.2">
      <c r="A35" s="324" t="s">
        <v>249</v>
      </c>
      <c r="B35" s="324"/>
      <c r="C35" s="788">
        <v>49970</v>
      </c>
      <c r="D35" s="788">
        <v>63500</v>
      </c>
      <c r="E35" s="788">
        <v>15499</v>
      </c>
      <c r="F35" s="788">
        <v>2474</v>
      </c>
      <c r="G35" s="788">
        <v>162</v>
      </c>
      <c r="H35" s="788">
        <v>1533</v>
      </c>
      <c r="I35" s="788">
        <v>0</v>
      </c>
      <c r="J35" s="788">
        <v>18520</v>
      </c>
      <c r="K35" s="788">
        <v>17627</v>
      </c>
      <c r="L35" s="788">
        <v>23236</v>
      </c>
      <c r="M35" s="788">
        <v>0</v>
      </c>
      <c r="N35" s="788">
        <v>0</v>
      </c>
      <c r="O35" s="788">
        <v>1110</v>
      </c>
      <c r="P35" s="788">
        <v>5846</v>
      </c>
      <c r="Q35" s="788">
        <v>0</v>
      </c>
      <c r="R35" s="788">
        <v>1528</v>
      </c>
      <c r="S35" s="788">
        <v>411</v>
      </c>
      <c r="T35" s="788">
        <v>1462</v>
      </c>
      <c r="U35" s="788">
        <v>5552</v>
      </c>
      <c r="V35" s="804">
        <v>0</v>
      </c>
      <c r="W35" s="788">
        <v>0</v>
      </c>
      <c r="X35" s="788">
        <v>0</v>
      </c>
      <c r="Y35" s="788">
        <v>1625</v>
      </c>
      <c r="Z35" s="788">
        <v>0</v>
      </c>
      <c r="AA35" s="788">
        <v>0</v>
      </c>
      <c r="AB35" s="788">
        <v>0</v>
      </c>
      <c r="AC35" s="788">
        <v>0</v>
      </c>
      <c r="AD35" s="788">
        <v>0</v>
      </c>
      <c r="AE35" s="788">
        <v>0</v>
      </c>
      <c r="AF35" s="788">
        <v>0</v>
      </c>
      <c r="AG35" s="788">
        <v>0</v>
      </c>
      <c r="AH35" s="788">
        <v>0</v>
      </c>
      <c r="AI35" s="802">
        <v>210055</v>
      </c>
      <c r="AK35" s="23">
        <v>0</v>
      </c>
    </row>
    <row r="36" spans="1:37" x14ac:dyDescent="0.2">
      <c r="A36" s="324" t="s">
        <v>250</v>
      </c>
      <c r="B36" s="324"/>
      <c r="C36" s="803">
        <v>21035688</v>
      </c>
      <c r="D36" s="803">
        <v>34183117</v>
      </c>
      <c r="E36" s="803">
        <v>11329029</v>
      </c>
      <c r="F36" s="803">
        <v>4375121</v>
      </c>
      <c r="G36" s="803">
        <v>4013278</v>
      </c>
      <c r="H36" s="803">
        <v>7292223</v>
      </c>
      <c r="I36" s="803">
        <v>2431877</v>
      </c>
      <c r="J36" s="803">
        <v>672973</v>
      </c>
      <c r="K36" s="803">
        <v>9009720</v>
      </c>
      <c r="L36" s="803">
        <v>848385</v>
      </c>
      <c r="M36" s="803">
        <v>570001</v>
      </c>
      <c r="N36" s="803">
        <v>292897</v>
      </c>
      <c r="O36" s="803">
        <v>880174</v>
      </c>
      <c r="P36" s="803">
        <v>530612</v>
      </c>
      <c r="Q36" s="803">
        <v>981266</v>
      </c>
      <c r="R36" s="803">
        <v>918483</v>
      </c>
      <c r="S36" s="803">
        <v>200650</v>
      </c>
      <c r="T36" s="803">
        <v>341296</v>
      </c>
      <c r="U36" s="803">
        <v>971495</v>
      </c>
      <c r="V36" s="804">
        <v>288913</v>
      </c>
      <c r="W36" s="803">
        <v>348063</v>
      </c>
      <c r="X36" s="803">
        <v>485222</v>
      </c>
      <c r="Y36" s="803">
        <v>812597</v>
      </c>
      <c r="Z36" s="803">
        <v>40406</v>
      </c>
      <c r="AA36" s="803">
        <v>167438</v>
      </c>
      <c r="AB36" s="803">
        <v>90782</v>
      </c>
      <c r="AC36" s="803">
        <v>194102</v>
      </c>
      <c r="AD36" s="803">
        <v>7359</v>
      </c>
      <c r="AE36" s="803">
        <v>24076</v>
      </c>
      <c r="AF36" s="803">
        <v>12123</v>
      </c>
      <c r="AG36" s="803">
        <v>74004</v>
      </c>
      <c r="AH36" s="803">
        <v>18178</v>
      </c>
      <c r="AI36" s="802">
        <v>103441548</v>
      </c>
      <c r="AK36" s="23">
        <v>0</v>
      </c>
    </row>
    <row r="37" spans="1:37" x14ac:dyDescent="0.2">
      <c r="A37" s="324" t="s">
        <v>251</v>
      </c>
      <c r="B37" s="324"/>
      <c r="C37" s="803">
        <v>0</v>
      </c>
      <c r="D37" s="803">
        <v>0</v>
      </c>
      <c r="E37" s="803">
        <v>0</v>
      </c>
      <c r="F37" s="803">
        <v>0</v>
      </c>
      <c r="G37" s="803">
        <v>0</v>
      </c>
      <c r="H37" s="803">
        <v>0</v>
      </c>
      <c r="I37" s="803">
        <v>0</v>
      </c>
      <c r="J37" s="803">
        <v>0</v>
      </c>
      <c r="K37" s="803">
        <v>0</v>
      </c>
      <c r="L37" s="803">
        <v>0</v>
      </c>
      <c r="M37" s="803">
        <v>0</v>
      </c>
      <c r="N37" s="803">
        <v>0</v>
      </c>
      <c r="O37" s="803">
        <v>0</v>
      </c>
      <c r="P37" s="803">
        <v>0</v>
      </c>
      <c r="Q37" s="803">
        <v>0</v>
      </c>
      <c r="R37" s="803">
        <v>0</v>
      </c>
      <c r="S37" s="803">
        <v>0</v>
      </c>
      <c r="T37" s="803">
        <v>0</v>
      </c>
      <c r="U37" s="803">
        <v>0</v>
      </c>
      <c r="V37" s="803">
        <v>0</v>
      </c>
      <c r="W37" s="803">
        <v>0</v>
      </c>
      <c r="X37" s="803">
        <v>0</v>
      </c>
      <c r="Y37" s="803">
        <v>300</v>
      </c>
      <c r="Z37" s="803">
        <v>23</v>
      </c>
      <c r="AA37" s="803">
        <v>0</v>
      </c>
      <c r="AB37" s="803">
        <v>0</v>
      </c>
      <c r="AC37" s="803">
        <v>0</v>
      </c>
      <c r="AD37" s="803">
        <v>0</v>
      </c>
      <c r="AE37" s="803">
        <v>0</v>
      </c>
      <c r="AF37" s="803">
        <v>0</v>
      </c>
      <c r="AG37" s="803">
        <v>0</v>
      </c>
      <c r="AH37" s="803">
        <v>0</v>
      </c>
      <c r="AI37" s="802">
        <v>323</v>
      </c>
      <c r="AK37" s="23">
        <v>0</v>
      </c>
    </row>
    <row r="38" spans="1:37" x14ac:dyDescent="0.2">
      <c r="A38" s="325" t="s">
        <v>252</v>
      </c>
      <c r="B38" s="325"/>
      <c r="C38" s="803">
        <v>21085658</v>
      </c>
      <c r="D38" s="803">
        <v>34246617</v>
      </c>
      <c r="E38" s="803">
        <v>11344528</v>
      </c>
      <c r="F38" s="803">
        <v>4377595</v>
      </c>
      <c r="G38" s="803">
        <v>4013440</v>
      </c>
      <c r="H38" s="803">
        <v>7293756</v>
      </c>
      <c r="I38" s="803">
        <v>2431877</v>
      </c>
      <c r="J38" s="803">
        <v>691493</v>
      </c>
      <c r="K38" s="803">
        <v>9027347</v>
      </c>
      <c r="L38" s="803">
        <v>871621</v>
      </c>
      <c r="M38" s="803">
        <v>570001</v>
      </c>
      <c r="N38" s="803">
        <v>292897</v>
      </c>
      <c r="O38" s="803">
        <v>881284</v>
      </c>
      <c r="P38" s="803">
        <v>536458</v>
      </c>
      <c r="Q38" s="803">
        <v>981266</v>
      </c>
      <c r="R38" s="803">
        <v>920011</v>
      </c>
      <c r="S38" s="803">
        <v>201061</v>
      </c>
      <c r="T38" s="803">
        <v>342758</v>
      </c>
      <c r="U38" s="803">
        <v>977047</v>
      </c>
      <c r="V38" s="803">
        <v>288913</v>
      </c>
      <c r="W38" s="803">
        <v>348063</v>
      </c>
      <c r="X38" s="803">
        <v>485222</v>
      </c>
      <c r="Y38" s="803">
        <v>814522</v>
      </c>
      <c r="Z38" s="803">
        <v>40429</v>
      </c>
      <c r="AA38" s="803">
        <v>167438</v>
      </c>
      <c r="AB38" s="803">
        <v>90782</v>
      </c>
      <c r="AC38" s="803">
        <v>194102</v>
      </c>
      <c r="AD38" s="803">
        <v>7359</v>
      </c>
      <c r="AE38" s="803">
        <v>24076</v>
      </c>
      <c r="AF38" s="803">
        <v>12123</v>
      </c>
      <c r="AG38" s="803">
        <v>74004</v>
      </c>
      <c r="AH38" s="803">
        <v>18178</v>
      </c>
      <c r="AI38" s="802">
        <v>103651926</v>
      </c>
      <c r="AK38" s="23">
        <v>0</v>
      </c>
    </row>
    <row r="39" spans="1:37" x14ac:dyDescent="0.2">
      <c r="A39" s="326"/>
      <c r="B39" s="326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2"/>
      <c r="AK39" s="23">
        <v>0</v>
      </c>
    </row>
    <row r="40" spans="1:37" x14ac:dyDescent="0.2">
      <c r="A40" s="327" t="s">
        <v>487</v>
      </c>
      <c r="B40" s="327"/>
      <c r="C40" s="803">
        <v>0</v>
      </c>
      <c r="D40" s="803">
        <v>0</v>
      </c>
      <c r="E40" s="803">
        <v>0</v>
      </c>
      <c r="F40" s="803">
        <v>0</v>
      </c>
      <c r="G40" s="803">
        <v>0</v>
      </c>
      <c r="H40" s="803">
        <v>0</v>
      </c>
      <c r="I40" s="803">
        <v>0</v>
      </c>
      <c r="J40" s="803">
        <v>0</v>
      </c>
      <c r="K40" s="803">
        <v>0</v>
      </c>
      <c r="L40" s="803">
        <v>0</v>
      </c>
      <c r="M40" s="803">
        <v>0</v>
      </c>
      <c r="N40" s="803">
        <v>0</v>
      </c>
      <c r="O40" s="803">
        <v>0</v>
      </c>
      <c r="P40" s="803">
        <v>0</v>
      </c>
      <c r="Q40" s="803">
        <v>0</v>
      </c>
      <c r="R40" s="803">
        <v>0</v>
      </c>
      <c r="S40" s="803">
        <v>0</v>
      </c>
      <c r="T40" s="803">
        <v>0</v>
      </c>
      <c r="U40" s="803">
        <v>0</v>
      </c>
      <c r="V40" s="803">
        <v>0</v>
      </c>
      <c r="W40" s="803">
        <v>0</v>
      </c>
      <c r="X40" s="803">
        <v>0</v>
      </c>
      <c r="Y40" s="803">
        <v>0</v>
      </c>
      <c r="Z40" s="803">
        <v>0</v>
      </c>
      <c r="AA40" s="803">
        <v>0</v>
      </c>
      <c r="AB40" s="803">
        <v>0</v>
      </c>
      <c r="AC40" s="803">
        <v>0</v>
      </c>
      <c r="AD40" s="803">
        <v>0</v>
      </c>
      <c r="AE40" s="803">
        <v>0</v>
      </c>
      <c r="AF40" s="803">
        <v>0</v>
      </c>
      <c r="AG40" s="803">
        <v>0</v>
      </c>
      <c r="AH40" s="803">
        <v>0</v>
      </c>
      <c r="AI40" s="802">
        <v>0</v>
      </c>
      <c r="AK40" s="23">
        <v>0</v>
      </c>
    </row>
    <row r="41" spans="1:37" x14ac:dyDescent="0.2">
      <c r="A41" s="326"/>
      <c r="B41" s="326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2"/>
      <c r="AK41" s="23">
        <v>0</v>
      </c>
    </row>
    <row r="42" spans="1:37" x14ac:dyDescent="0.2">
      <c r="A42" s="334" t="s">
        <v>253</v>
      </c>
      <c r="B42" s="334"/>
      <c r="C42" s="788">
        <v>451716539</v>
      </c>
      <c r="D42" s="788">
        <v>415703640</v>
      </c>
      <c r="E42" s="788">
        <v>303582845</v>
      </c>
      <c r="F42" s="788">
        <v>133025989</v>
      </c>
      <c r="G42" s="788">
        <v>136712122</v>
      </c>
      <c r="H42" s="788">
        <v>132216257</v>
      </c>
      <c r="I42" s="788">
        <v>116918824</v>
      </c>
      <c r="J42" s="788">
        <v>108991644</v>
      </c>
      <c r="K42" s="788">
        <v>104222896</v>
      </c>
      <c r="L42" s="788">
        <v>81430772</v>
      </c>
      <c r="M42" s="788">
        <v>69769068</v>
      </c>
      <c r="N42" s="788">
        <v>62007525</v>
      </c>
      <c r="O42" s="788">
        <v>56006035</v>
      </c>
      <c r="P42" s="788">
        <v>45022889</v>
      </c>
      <c r="Q42" s="788">
        <v>37381438</v>
      </c>
      <c r="R42" s="788">
        <v>35237808</v>
      </c>
      <c r="S42" s="788">
        <v>31818275</v>
      </c>
      <c r="T42" s="788">
        <v>25655912</v>
      </c>
      <c r="U42" s="788">
        <v>25622182</v>
      </c>
      <c r="V42" s="788">
        <v>20407313</v>
      </c>
      <c r="W42" s="788">
        <v>18234471</v>
      </c>
      <c r="X42" s="788">
        <v>8693781</v>
      </c>
      <c r="Y42" s="788">
        <v>7019544</v>
      </c>
      <c r="Z42" s="788">
        <v>3466839</v>
      </c>
      <c r="AA42" s="788">
        <v>3444445</v>
      </c>
      <c r="AB42" s="788">
        <v>3321777</v>
      </c>
      <c r="AC42" s="788">
        <v>2010404</v>
      </c>
      <c r="AD42" s="788">
        <v>1028772</v>
      </c>
      <c r="AE42" s="788">
        <v>614504</v>
      </c>
      <c r="AF42" s="788">
        <v>497416</v>
      </c>
      <c r="AG42" s="788">
        <v>75554</v>
      </c>
      <c r="AH42" s="788">
        <v>18178</v>
      </c>
      <c r="AI42" s="802">
        <v>2441875658</v>
      </c>
      <c r="AK42" s="23">
        <v>0</v>
      </c>
    </row>
    <row r="43" spans="1:37" x14ac:dyDescent="0.2">
      <c r="A43" s="334"/>
      <c r="B43" s="334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788"/>
      <c r="AD43" s="788"/>
      <c r="AE43" s="788"/>
      <c r="AF43" s="788"/>
      <c r="AG43" s="788"/>
      <c r="AH43" s="788"/>
      <c r="AI43" s="802"/>
      <c r="AK43" s="23">
        <v>0</v>
      </c>
    </row>
    <row r="44" spans="1:37" x14ac:dyDescent="0.2">
      <c r="A44" s="316" t="s">
        <v>254</v>
      </c>
      <c r="B44" s="316"/>
      <c r="C44" s="803">
        <v>15071594</v>
      </c>
      <c r="D44" s="803">
        <v>13499055</v>
      </c>
      <c r="E44" s="803">
        <v>1324278</v>
      </c>
      <c r="F44" s="803">
        <v>1369429</v>
      </c>
      <c r="G44" s="803">
        <v>5990391</v>
      </c>
      <c r="H44" s="788">
        <v>3221573</v>
      </c>
      <c r="I44" s="804">
        <v>250691</v>
      </c>
      <c r="J44" s="803">
        <v>232526</v>
      </c>
      <c r="K44" s="803">
        <v>1249103</v>
      </c>
      <c r="L44" s="803">
        <v>1833260</v>
      </c>
      <c r="M44" s="803">
        <v>85811</v>
      </c>
      <c r="N44" s="803">
        <v>83156</v>
      </c>
      <c r="O44" s="803">
        <v>282698</v>
      </c>
      <c r="P44" s="803">
        <v>43554</v>
      </c>
      <c r="Q44" s="803">
        <v>240884</v>
      </c>
      <c r="R44" s="803">
        <v>321466</v>
      </c>
      <c r="S44" s="803">
        <v>157488</v>
      </c>
      <c r="T44" s="803">
        <v>97022</v>
      </c>
      <c r="U44" s="803">
        <v>1152781</v>
      </c>
      <c r="V44" s="804">
        <v>34578</v>
      </c>
      <c r="W44" s="803">
        <v>17363</v>
      </c>
      <c r="X44" s="803">
        <v>243563</v>
      </c>
      <c r="Y44" s="803">
        <v>1038</v>
      </c>
      <c r="Z44" s="803">
        <v>19983</v>
      </c>
      <c r="AA44" s="803">
        <v>6842</v>
      </c>
      <c r="AB44" s="803">
        <v>5169</v>
      </c>
      <c r="AC44" s="803">
        <v>36791</v>
      </c>
      <c r="AD44" s="803">
        <v>34633</v>
      </c>
      <c r="AE44" s="803">
        <v>8120</v>
      </c>
      <c r="AF44" s="803">
        <v>5921</v>
      </c>
      <c r="AG44" s="803">
        <v>6</v>
      </c>
      <c r="AH44" s="803">
        <v>5985</v>
      </c>
      <c r="AI44" s="802">
        <v>46926752</v>
      </c>
      <c r="AK44" s="23">
        <v>0</v>
      </c>
    </row>
    <row r="45" spans="1:37" x14ac:dyDescent="0.2">
      <c r="A45" s="332" t="s">
        <v>255</v>
      </c>
      <c r="B45" s="332"/>
      <c r="C45" s="803">
        <v>0</v>
      </c>
      <c r="D45" s="803">
        <v>0</v>
      </c>
      <c r="E45" s="803">
        <v>0</v>
      </c>
      <c r="F45" s="803">
        <v>0</v>
      </c>
      <c r="G45" s="803">
        <v>0</v>
      </c>
      <c r="H45" s="803">
        <v>0</v>
      </c>
      <c r="I45" s="803">
        <v>0</v>
      </c>
      <c r="J45" s="803">
        <v>0</v>
      </c>
      <c r="K45" s="803">
        <v>0</v>
      </c>
      <c r="L45" s="803">
        <v>0</v>
      </c>
      <c r="M45" s="803">
        <v>0</v>
      </c>
      <c r="N45" s="803">
        <v>0</v>
      </c>
      <c r="O45" s="803">
        <v>0</v>
      </c>
      <c r="P45" s="803">
        <v>0</v>
      </c>
      <c r="Q45" s="803">
        <v>0</v>
      </c>
      <c r="R45" s="803">
        <v>0</v>
      </c>
      <c r="S45" s="803">
        <v>0</v>
      </c>
      <c r="T45" s="803">
        <v>0</v>
      </c>
      <c r="U45" s="803">
        <v>10459</v>
      </c>
      <c r="V45" s="804">
        <v>0</v>
      </c>
      <c r="W45" s="803">
        <v>0</v>
      </c>
      <c r="X45" s="803">
        <v>0</v>
      </c>
      <c r="Y45" s="803">
        <v>0</v>
      </c>
      <c r="Z45" s="803">
        <v>0</v>
      </c>
      <c r="AA45" s="803">
        <v>0</v>
      </c>
      <c r="AB45" s="803">
        <v>0</v>
      </c>
      <c r="AC45" s="803">
        <v>0</v>
      </c>
      <c r="AD45" s="803">
        <v>0</v>
      </c>
      <c r="AE45" s="803">
        <v>0</v>
      </c>
      <c r="AF45" s="803">
        <v>0</v>
      </c>
      <c r="AG45" s="803">
        <v>0</v>
      </c>
      <c r="AH45" s="803">
        <v>0</v>
      </c>
      <c r="AI45" s="802">
        <v>10459</v>
      </c>
      <c r="AK45" s="23">
        <v>0</v>
      </c>
    </row>
    <row r="46" spans="1:37" x14ac:dyDescent="0.2">
      <c r="A46" s="332"/>
      <c r="B46" s="332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4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2"/>
      <c r="AK46" s="23">
        <v>0</v>
      </c>
    </row>
    <row r="47" spans="1:37" x14ac:dyDescent="0.2">
      <c r="A47" s="337" t="s">
        <v>256</v>
      </c>
      <c r="B47" s="337"/>
      <c r="C47" s="803">
        <v>15071594</v>
      </c>
      <c r="D47" s="803">
        <v>13499055</v>
      </c>
      <c r="E47" s="803">
        <v>1324278</v>
      </c>
      <c r="F47" s="803">
        <v>1369429</v>
      </c>
      <c r="G47" s="803">
        <v>5959262</v>
      </c>
      <c r="H47" s="803">
        <v>3221573</v>
      </c>
      <c r="I47" s="803">
        <v>250691</v>
      </c>
      <c r="J47" s="803">
        <v>232526</v>
      </c>
      <c r="K47" s="803">
        <v>1249103</v>
      </c>
      <c r="L47" s="803">
        <v>1833260</v>
      </c>
      <c r="M47" s="803">
        <v>85811</v>
      </c>
      <c r="N47" s="803">
        <v>83156</v>
      </c>
      <c r="O47" s="803">
        <v>282698</v>
      </c>
      <c r="P47" s="803">
        <v>43554</v>
      </c>
      <c r="Q47" s="803">
        <v>181587</v>
      </c>
      <c r="R47" s="803">
        <v>321466</v>
      </c>
      <c r="S47" s="803">
        <v>157488</v>
      </c>
      <c r="T47" s="803">
        <v>97022</v>
      </c>
      <c r="U47" s="803">
        <v>1142322</v>
      </c>
      <c r="V47" s="803">
        <v>34578</v>
      </c>
      <c r="W47" s="803">
        <v>17363</v>
      </c>
      <c r="X47" s="803">
        <v>243563</v>
      </c>
      <c r="Y47" s="803">
        <v>1038</v>
      </c>
      <c r="Z47" s="803">
        <v>19983</v>
      </c>
      <c r="AA47" s="803">
        <v>6842</v>
      </c>
      <c r="AB47" s="803">
        <v>5169</v>
      </c>
      <c r="AC47" s="803">
        <v>36791</v>
      </c>
      <c r="AD47" s="803">
        <v>34633</v>
      </c>
      <c r="AE47" s="803">
        <v>8120</v>
      </c>
      <c r="AF47" s="803">
        <v>5921</v>
      </c>
      <c r="AG47" s="803">
        <v>6</v>
      </c>
      <c r="AH47" s="803">
        <v>5985</v>
      </c>
      <c r="AI47" s="802">
        <v>46825867</v>
      </c>
      <c r="AK47" s="23">
        <v>0</v>
      </c>
    </row>
    <row r="48" spans="1:37" x14ac:dyDescent="0.2">
      <c r="A48" s="339" t="s">
        <v>257</v>
      </c>
      <c r="B48" s="339"/>
      <c r="C48" s="803">
        <v>0</v>
      </c>
      <c r="D48" s="803">
        <v>0</v>
      </c>
      <c r="E48" s="803">
        <v>0</v>
      </c>
      <c r="F48" s="803">
        <v>0</v>
      </c>
      <c r="G48" s="803">
        <v>0</v>
      </c>
      <c r="H48" s="803">
        <v>0</v>
      </c>
      <c r="I48" s="803">
        <v>0</v>
      </c>
      <c r="J48" s="803">
        <v>0</v>
      </c>
      <c r="K48" s="803">
        <v>0</v>
      </c>
      <c r="L48" s="803">
        <v>0</v>
      </c>
      <c r="M48" s="803">
        <v>0</v>
      </c>
      <c r="N48" s="803">
        <v>0</v>
      </c>
      <c r="O48" s="803">
        <v>0</v>
      </c>
      <c r="P48" s="803">
        <v>0</v>
      </c>
      <c r="Q48" s="803">
        <v>0</v>
      </c>
      <c r="R48" s="803">
        <v>0</v>
      </c>
      <c r="S48" s="803">
        <v>0</v>
      </c>
      <c r="T48" s="803">
        <v>0</v>
      </c>
      <c r="U48" s="803">
        <v>0</v>
      </c>
      <c r="V48" s="803">
        <v>0</v>
      </c>
      <c r="W48" s="803">
        <v>0</v>
      </c>
      <c r="X48" s="803">
        <v>0</v>
      </c>
      <c r="Y48" s="803">
        <v>0</v>
      </c>
      <c r="Z48" s="803">
        <v>0</v>
      </c>
      <c r="AA48" s="803">
        <v>0</v>
      </c>
      <c r="AB48" s="803">
        <v>0</v>
      </c>
      <c r="AC48" s="803">
        <v>0</v>
      </c>
      <c r="AD48" s="803">
        <v>0</v>
      </c>
      <c r="AE48" s="803">
        <v>0</v>
      </c>
      <c r="AF48" s="803">
        <v>0</v>
      </c>
      <c r="AG48" s="803">
        <v>0</v>
      </c>
      <c r="AH48" s="803">
        <v>0</v>
      </c>
      <c r="AI48" s="802">
        <v>0</v>
      </c>
      <c r="AK48" s="23">
        <v>0</v>
      </c>
    </row>
    <row r="49" spans="1:37" x14ac:dyDescent="0.2">
      <c r="A49" s="339" t="s">
        <v>258</v>
      </c>
      <c r="B49" s="339"/>
      <c r="C49" s="803">
        <v>13924160</v>
      </c>
      <c r="D49" s="803">
        <v>12886020</v>
      </c>
      <c r="E49" s="803">
        <v>0</v>
      </c>
      <c r="F49" s="803">
        <v>1237478</v>
      </c>
      <c r="G49" s="803">
        <v>0</v>
      </c>
      <c r="H49" s="803">
        <v>0</v>
      </c>
      <c r="I49" s="803">
        <v>0</v>
      </c>
      <c r="J49" s="803">
        <v>0</v>
      </c>
      <c r="K49" s="803">
        <v>765283</v>
      </c>
      <c r="L49" s="803">
        <v>0</v>
      </c>
      <c r="M49" s="803">
        <v>0</v>
      </c>
      <c r="N49" s="803">
        <v>0</v>
      </c>
      <c r="O49" s="803">
        <v>0</v>
      </c>
      <c r="P49" s="803">
        <v>0</v>
      </c>
      <c r="Q49" s="803">
        <v>0</v>
      </c>
      <c r="R49" s="803">
        <v>0</v>
      </c>
      <c r="S49" s="803">
        <v>115000</v>
      </c>
      <c r="T49" s="803">
        <v>85267</v>
      </c>
      <c r="U49" s="803">
        <v>1057785</v>
      </c>
      <c r="V49" s="803">
        <v>0</v>
      </c>
      <c r="W49" s="803">
        <v>0</v>
      </c>
      <c r="X49" s="803">
        <v>234453</v>
      </c>
      <c r="Y49" s="803">
        <v>0</v>
      </c>
      <c r="Z49" s="803">
        <v>0</v>
      </c>
      <c r="AA49" s="803">
        <v>0</v>
      </c>
      <c r="AB49" s="803">
        <v>0</v>
      </c>
      <c r="AC49" s="803">
        <v>0</v>
      </c>
      <c r="AD49" s="803">
        <v>0</v>
      </c>
      <c r="AE49" s="803">
        <v>0</v>
      </c>
      <c r="AF49" s="803">
        <v>0</v>
      </c>
      <c r="AG49" s="803">
        <v>0</v>
      </c>
      <c r="AH49" s="803">
        <v>0</v>
      </c>
      <c r="AI49" s="802">
        <v>30305446</v>
      </c>
      <c r="AK49" s="23">
        <v>0</v>
      </c>
    </row>
    <row r="50" spans="1:37" x14ac:dyDescent="0.2">
      <c r="A50" s="342" t="s">
        <v>259</v>
      </c>
      <c r="B50" s="342"/>
      <c r="C50" s="788">
        <v>0</v>
      </c>
      <c r="D50" s="788">
        <v>0</v>
      </c>
      <c r="E50" s="788">
        <v>0</v>
      </c>
      <c r="F50" s="788">
        <v>0</v>
      </c>
      <c r="G50" s="788">
        <v>0</v>
      </c>
      <c r="H50" s="788">
        <v>0</v>
      </c>
      <c r="I50" s="788">
        <v>0</v>
      </c>
      <c r="J50" s="788">
        <v>0</v>
      </c>
      <c r="K50" s="788">
        <v>0</v>
      </c>
      <c r="L50" s="788">
        <v>0</v>
      </c>
      <c r="M50" s="788">
        <v>0</v>
      </c>
      <c r="N50" s="788">
        <v>0</v>
      </c>
      <c r="O50" s="788">
        <v>0</v>
      </c>
      <c r="P50" s="788">
        <v>0</v>
      </c>
      <c r="Q50" s="788">
        <v>0</v>
      </c>
      <c r="R50" s="788">
        <v>0</v>
      </c>
      <c r="S50" s="788">
        <v>0</v>
      </c>
      <c r="T50" s="788">
        <v>0</v>
      </c>
      <c r="U50" s="788">
        <v>0</v>
      </c>
      <c r="V50" s="788">
        <v>0</v>
      </c>
      <c r="W50" s="788">
        <v>0</v>
      </c>
      <c r="X50" s="788">
        <v>0</v>
      </c>
      <c r="Y50" s="788">
        <v>0</v>
      </c>
      <c r="Z50" s="788">
        <v>0</v>
      </c>
      <c r="AA50" s="788">
        <v>0</v>
      </c>
      <c r="AB50" s="788">
        <v>0</v>
      </c>
      <c r="AC50" s="788">
        <v>0</v>
      </c>
      <c r="AD50" s="788">
        <v>0</v>
      </c>
      <c r="AE50" s="788">
        <v>0</v>
      </c>
      <c r="AF50" s="788">
        <v>0</v>
      </c>
      <c r="AG50" s="788">
        <v>0</v>
      </c>
      <c r="AH50" s="788">
        <v>0</v>
      </c>
      <c r="AI50" s="802">
        <v>0</v>
      </c>
      <c r="AK50" s="23">
        <v>0</v>
      </c>
    </row>
    <row r="51" spans="1:37" x14ac:dyDescent="0.2">
      <c r="A51" s="339" t="s">
        <v>260</v>
      </c>
      <c r="B51" s="339"/>
      <c r="C51" s="803">
        <v>1147434</v>
      </c>
      <c r="D51" s="803">
        <v>613035</v>
      </c>
      <c r="E51" s="803">
        <v>1324278</v>
      </c>
      <c r="F51" s="803">
        <v>131951</v>
      </c>
      <c r="G51" s="803">
        <v>5959262</v>
      </c>
      <c r="H51" s="803">
        <v>3221573</v>
      </c>
      <c r="I51" s="803">
        <v>250691</v>
      </c>
      <c r="J51" s="803">
        <v>232526</v>
      </c>
      <c r="K51" s="803">
        <v>483820</v>
      </c>
      <c r="L51" s="803">
        <v>1833260</v>
      </c>
      <c r="M51" s="803">
        <v>85811</v>
      </c>
      <c r="N51" s="803">
        <v>83156</v>
      </c>
      <c r="O51" s="803">
        <v>282698</v>
      </c>
      <c r="P51" s="803">
        <v>43554</v>
      </c>
      <c r="Q51" s="803">
        <v>181587</v>
      </c>
      <c r="R51" s="803">
        <v>321466</v>
      </c>
      <c r="S51" s="803">
        <v>42488</v>
      </c>
      <c r="T51" s="803">
        <v>11755</v>
      </c>
      <c r="U51" s="803">
        <v>84537</v>
      </c>
      <c r="V51" s="788">
        <v>34578</v>
      </c>
      <c r="W51" s="803">
        <v>17363</v>
      </c>
      <c r="X51" s="803">
        <v>9110</v>
      </c>
      <c r="Y51" s="803">
        <v>1038</v>
      </c>
      <c r="Z51" s="803">
        <v>19983</v>
      </c>
      <c r="AA51" s="803">
        <v>6842</v>
      </c>
      <c r="AB51" s="803">
        <v>5169</v>
      </c>
      <c r="AC51" s="803">
        <v>36791</v>
      </c>
      <c r="AD51" s="803">
        <v>34633</v>
      </c>
      <c r="AE51" s="803">
        <v>8120</v>
      </c>
      <c r="AF51" s="803">
        <v>5921</v>
      </c>
      <c r="AG51" s="803">
        <v>6</v>
      </c>
      <c r="AH51" s="803">
        <v>5985</v>
      </c>
      <c r="AI51" s="802">
        <v>16520421</v>
      </c>
      <c r="AK51" s="23">
        <v>0</v>
      </c>
    </row>
    <row r="52" spans="1:37" x14ac:dyDescent="0.2">
      <c r="A52" s="361" t="s">
        <v>261</v>
      </c>
      <c r="B52" s="361"/>
      <c r="C52" s="804">
        <v>15071594</v>
      </c>
      <c r="D52" s="804">
        <v>13499055</v>
      </c>
      <c r="E52" s="804">
        <v>1324278</v>
      </c>
      <c r="F52" s="804">
        <v>1369429</v>
      </c>
      <c r="G52" s="804">
        <v>5959262</v>
      </c>
      <c r="H52" s="788">
        <v>3221573</v>
      </c>
      <c r="I52" s="788">
        <v>250691</v>
      </c>
      <c r="J52" s="804">
        <v>232526</v>
      </c>
      <c r="K52" s="804">
        <v>1249103</v>
      </c>
      <c r="L52" s="804">
        <v>1833260</v>
      </c>
      <c r="M52" s="804">
        <v>85811</v>
      </c>
      <c r="N52" s="804">
        <v>83156</v>
      </c>
      <c r="O52" s="804">
        <v>282698</v>
      </c>
      <c r="P52" s="804">
        <v>43554</v>
      </c>
      <c r="Q52" s="804">
        <v>181587</v>
      </c>
      <c r="R52" s="804">
        <v>321466</v>
      </c>
      <c r="S52" s="804">
        <v>157488</v>
      </c>
      <c r="T52" s="804">
        <v>97022</v>
      </c>
      <c r="U52" s="804">
        <v>1142322</v>
      </c>
      <c r="V52" s="788">
        <v>34578</v>
      </c>
      <c r="W52" s="788">
        <v>17363</v>
      </c>
      <c r="X52" s="804">
        <v>243563</v>
      </c>
      <c r="Y52" s="804">
        <v>1038</v>
      </c>
      <c r="Z52" s="804">
        <v>19983</v>
      </c>
      <c r="AA52" s="804">
        <v>6842</v>
      </c>
      <c r="AB52" s="804">
        <v>5169</v>
      </c>
      <c r="AC52" s="804">
        <v>36791</v>
      </c>
      <c r="AD52" s="804">
        <v>34633</v>
      </c>
      <c r="AE52" s="804">
        <v>8120</v>
      </c>
      <c r="AF52" s="804">
        <v>5921</v>
      </c>
      <c r="AG52" s="804">
        <v>6</v>
      </c>
      <c r="AH52" s="804">
        <v>5985</v>
      </c>
      <c r="AI52" s="802">
        <v>46825867</v>
      </c>
      <c r="AK52" s="23">
        <v>0</v>
      </c>
    </row>
    <row r="53" spans="1:37" x14ac:dyDescent="0.2">
      <c r="A53" s="361"/>
      <c r="B53" s="361"/>
      <c r="C53" s="804"/>
      <c r="D53" s="804"/>
      <c r="E53" s="804"/>
      <c r="F53" s="804"/>
      <c r="G53" s="804"/>
      <c r="H53" s="788"/>
      <c r="I53" s="788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788"/>
      <c r="W53" s="788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802"/>
      <c r="AK53" s="23">
        <v>0</v>
      </c>
    </row>
    <row r="54" spans="1:37" x14ac:dyDescent="0.2">
      <c r="A54" s="344" t="s">
        <v>262</v>
      </c>
      <c r="B54" s="344"/>
      <c r="C54" s="803">
        <v>0</v>
      </c>
      <c r="D54" s="803">
        <v>0</v>
      </c>
      <c r="E54" s="803">
        <v>0</v>
      </c>
      <c r="F54" s="803">
        <v>0</v>
      </c>
      <c r="G54" s="803">
        <v>31129</v>
      </c>
      <c r="H54" s="803">
        <v>0</v>
      </c>
      <c r="I54" s="803">
        <v>0</v>
      </c>
      <c r="J54" s="803">
        <v>0</v>
      </c>
      <c r="K54" s="803">
        <v>0</v>
      </c>
      <c r="L54" s="803">
        <v>0</v>
      </c>
      <c r="M54" s="803">
        <v>0</v>
      </c>
      <c r="N54" s="803">
        <v>0</v>
      </c>
      <c r="O54" s="803">
        <v>0</v>
      </c>
      <c r="P54" s="803">
        <v>0</v>
      </c>
      <c r="Q54" s="803">
        <v>59297</v>
      </c>
      <c r="R54" s="803">
        <v>0</v>
      </c>
      <c r="S54" s="803">
        <v>0</v>
      </c>
      <c r="T54" s="803">
        <v>0</v>
      </c>
      <c r="U54" s="803">
        <v>0</v>
      </c>
      <c r="V54" s="803">
        <v>0</v>
      </c>
      <c r="W54" s="803">
        <v>0</v>
      </c>
      <c r="X54" s="803">
        <v>0</v>
      </c>
      <c r="Y54" s="803">
        <v>0</v>
      </c>
      <c r="Z54" s="803">
        <v>0</v>
      </c>
      <c r="AA54" s="803">
        <v>0</v>
      </c>
      <c r="AB54" s="803">
        <v>0</v>
      </c>
      <c r="AC54" s="803">
        <v>0</v>
      </c>
      <c r="AD54" s="803">
        <v>0</v>
      </c>
      <c r="AE54" s="803">
        <v>0</v>
      </c>
      <c r="AF54" s="803">
        <v>0</v>
      </c>
      <c r="AG54" s="803">
        <v>0</v>
      </c>
      <c r="AH54" s="803">
        <v>0</v>
      </c>
      <c r="AI54" s="802">
        <v>90426</v>
      </c>
      <c r="AK54" s="23">
        <v>0</v>
      </c>
    </row>
    <row r="55" spans="1:37" x14ac:dyDescent="0.2">
      <c r="A55" s="309"/>
      <c r="B55" s="309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3"/>
      <c r="AG55" s="803"/>
      <c r="AH55" s="803"/>
      <c r="AI55" s="802"/>
      <c r="AK55" s="23">
        <v>0</v>
      </c>
    </row>
    <row r="56" spans="1:37" x14ac:dyDescent="0.2">
      <c r="A56" s="312" t="s">
        <v>488</v>
      </c>
      <c r="B56" s="312"/>
      <c r="C56" s="803">
        <v>15071594</v>
      </c>
      <c r="D56" s="803">
        <v>13499055</v>
      </c>
      <c r="E56" s="803">
        <v>1324278</v>
      </c>
      <c r="F56" s="803">
        <v>1369429</v>
      </c>
      <c r="G56" s="803">
        <v>5990391</v>
      </c>
      <c r="H56" s="803">
        <v>3221573</v>
      </c>
      <c r="I56" s="803">
        <v>250691</v>
      </c>
      <c r="J56" s="803">
        <v>232526</v>
      </c>
      <c r="K56" s="803">
        <v>1249103</v>
      </c>
      <c r="L56" s="803">
        <v>1833260</v>
      </c>
      <c r="M56" s="803">
        <v>85811</v>
      </c>
      <c r="N56" s="803">
        <v>83156</v>
      </c>
      <c r="O56" s="803">
        <v>282698</v>
      </c>
      <c r="P56" s="803">
        <v>43554</v>
      </c>
      <c r="Q56" s="803">
        <v>240884</v>
      </c>
      <c r="R56" s="803">
        <v>321466</v>
      </c>
      <c r="S56" s="803">
        <v>157488</v>
      </c>
      <c r="T56" s="803">
        <v>97022</v>
      </c>
      <c r="U56" s="803">
        <v>1152781</v>
      </c>
      <c r="V56" s="803">
        <v>34578</v>
      </c>
      <c r="W56" s="803">
        <v>17363</v>
      </c>
      <c r="X56" s="803">
        <v>243563</v>
      </c>
      <c r="Y56" s="803">
        <v>1038</v>
      </c>
      <c r="Z56" s="803">
        <v>19983</v>
      </c>
      <c r="AA56" s="803">
        <v>6842</v>
      </c>
      <c r="AB56" s="803">
        <v>5169</v>
      </c>
      <c r="AC56" s="803">
        <v>36791</v>
      </c>
      <c r="AD56" s="803">
        <v>34633</v>
      </c>
      <c r="AE56" s="803">
        <v>8120</v>
      </c>
      <c r="AF56" s="803">
        <v>5921</v>
      </c>
      <c r="AG56" s="803">
        <v>6</v>
      </c>
      <c r="AH56" s="803">
        <v>5985</v>
      </c>
      <c r="AI56" s="802">
        <v>46926752</v>
      </c>
      <c r="AK56" s="23">
        <v>0</v>
      </c>
    </row>
    <row r="57" spans="1:37" x14ac:dyDescent="0.2">
      <c r="A57" s="331" t="s">
        <v>263</v>
      </c>
      <c r="B57" s="331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  <c r="AA57" s="803"/>
      <c r="AB57" s="803"/>
      <c r="AC57" s="803"/>
      <c r="AD57" s="803"/>
      <c r="AE57" s="803"/>
      <c r="AF57" s="803"/>
      <c r="AG57" s="803"/>
      <c r="AH57" s="803"/>
      <c r="AI57" s="802"/>
      <c r="AK57" s="23">
        <v>0</v>
      </c>
    </row>
    <row r="58" spans="1:37" x14ac:dyDescent="0.2">
      <c r="A58" s="331" t="s">
        <v>264</v>
      </c>
      <c r="B58" s="331"/>
      <c r="C58" s="788">
        <v>436644945</v>
      </c>
      <c r="D58" s="788">
        <v>402204585</v>
      </c>
      <c r="E58" s="788">
        <v>302258567</v>
      </c>
      <c r="F58" s="788">
        <v>131656560</v>
      </c>
      <c r="G58" s="788">
        <v>130721731</v>
      </c>
      <c r="H58" s="788">
        <v>128994684</v>
      </c>
      <c r="I58" s="788">
        <v>116668133</v>
      </c>
      <c r="J58" s="788">
        <v>108759118</v>
      </c>
      <c r="K58" s="788">
        <v>102973793</v>
      </c>
      <c r="L58" s="788">
        <v>79597512</v>
      </c>
      <c r="M58" s="788">
        <v>69683257</v>
      </c>
      <c r="N58" s="788">
        <v>61924369</v>
      </c>
      <c r="O58" s="788">
        <v>55723337</v>
      </c>
      <c r="P58" s="788">
        <v>44979335</v>
      </c>
      <c r="Q58" s="788">
        <v>37140554</v>
      </c>
      <c r="R58" s="788">
        <v>34916342</v>
      </c>
      <c r="S58" s="788">
        <v>31660787</v>
      </c>
      <c r="T58" s="788">
        <v>25558890</v>
      </c>
      <c r="U58" s="788">
        <v>24469401</v>
      </c>
      <c r="V58" s="788">
        <v>20372735</v>
      </c>
      <c r="W58" s="788">
        <v>18217108</v>
      </c>
      <c r="X58" s="788">
        <v>8450218</v>
      </c>
      <c r="Y58" s="788">
        <v>7018506</v>
      </c>
      <c r="Z58" s="788">
        <v>3446856</v>
      </c>
      <c r="AA58" s="788">
        <v>3437603</v>
      </c>
      <c r="AB58" s="788">
        <v>3316608</v>
      </c>
      <c r="AC58" s="788">
        <v>1973613</v>
      </c>
      <c r="AD58" s="788">
        <v>994139</v>
      </c>
      <c r="AE58" s="788">
        <v>606384</v>
      </c>
      <c r="AF58" s="788">
        <v>491495</v>
      </c>
      <c r="AG58" s="788">
        <v>75548</v>
      </c>
      <c r="AH58" s="788">
        <v>12193</v>
      </c>
      <c r="AI58" s="802">
        <v>2394948906</v>
      </c>
      <c r="AK58" s="23">
        <v>0</v>
      </c>
    </row>
    <row r="59" spans="1:37" ht="15" x14ac:dyDescent="0.25">
      <c r="A59" s="340"/>
      <c r="B59" s="34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B59" s="310"/>
      <c r="AC59" s="310"/>
      <c r="AD59" s="310"/>
      <c r="AE59" s="310"/>
      <c r="AF59" s="310"/>
      <c r="AG59" s="310"/>
      <c r="AH59" s="310"/>
      <c r="AI59" s="310"/>
      <c r="AK59" s="23">
        <v>0</v>
      </c>
    </row>
    <row r="60" spans="1:37" s="379" customFormat="1" x14ac:dyDescent="0.2">
      <c r="A60" s="343"/>
      <c r="B60" s="346"/>
      <c r="C60" s="329"/>
      <c r="D60" s="329"/>
      <c r="E60" s="329"/>
      <c r="F60" s="329"/>
      <c r="G60" s="329"/>
      <c r="H60" s="378"/>
      <c r="I60" s="329"/>
      <c r="J60" s="329"/>
      <c r="K60" s="329"/>
      <c r="L60" s="329"/>
      <c r="M60" s="4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429"/>
      <c r="AB60" s="329"/>
      <c r="AC60" s="329"/>
      <c r="AD60" s="329"/>
      <c r="AE60" s="329"/>
      <c r="AF60" s="329"/>
      <c r="AG60" s="329"/>
      <c r="AH60" s="329"/>
      <c r="AI60" s="329"/>
      <c r="AJ60" s="22"/>
    </row>
    <row r="61" spans="1:37" s="379" customFormat="1" ht="15" x14ac:dyDescent="0.25">
      <c r="A61" s="281"/>
      <c r="B61" s="281"/>
      <c r="C61" s="329"/>
      <c r="D61" s="329"/>
      <c r="E61" s="329"/>
      <c r="F61" s="329"/>
      <c r="G61" s="329"/>
      <c r="H61" s="127"/>
      <c r="I61" s="329"/>
      <c r="J61" s="329"/>
      <c r="K61" s="329"/>
      <c r="L61" s="329"/>
      <c r="M61" s="4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429"/>
      <c r="AB61" s="329"/>
      <c r="AC61" s="329"/>
      <c r="AD61" s="329"/>
      <c r="AE61" s="329"/>
      <c r="AF61" s="329"/>
      <c r="AG61" s="329"/>
      <c r="AH61" s="329"/>
      <c r="AI61" s="329"/>
      <c r="AJ61" s="22"/>
    </row>
    <row r="62" spans="1:37" x14ac:dyDescent="0.2">
      <c r="A62" s="356"/>
      <c r="B62" s="356"/>
    </row>
    <row r="63" spans="1:37" ht="15" x14ac:dyDescent="0.25">
      <c r="A63" s="340"/>
      <c r="B63" s="340"/>
    </row>
    <row r="64" spans="1:37" ht="15" x14ac:dyDescent="0.25">
      <c r="A64" s="340"/>
      <c r="B64" s="340"/>
      <c r="C64" s="362"/>
      <c r="D64" s="310"/>
      <c r="E64" s="310"/>
      <c r="F64" s="310"/>
      <c r="G64" s="310"/>
      <c r="H64" s="310"/>
      <c r="I64" s="310"/>
      <c r="J64" s="310"/>
      <c r="K64" s="310"/>
      <c r="L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B64" s="310"/>
      <c r="AC64" s="310"/>
      <c r="AD64" s="310"/>
      <c r="AE64" s="310"/>
      <c r="AF64" s="310"/>
      <c r="AG64" s="310"/>
      <c r="AH64" s="310"/>
      <c r="AI64" s="310"/>
    </row>
    <row r="65" spans="1:35" x14ac:dyDescent="0.2">
      <c r="A65" s="368"/>
      <c r="B65" s="368"/>
      <c r="C65" s="310"/>
      <c r="D65" s="310"/>
      <c r="E65" s="310"/>
      <c r="F65" s="362"/>
      <c r="G65" s="310"/>
      <c r="H65" s="362"/>
      <c r="I65" s="310"/>
      <c r="J65" s="310"/>
      <c r="K65" s="310"/>
      <c r="L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B65" s="310"/>
      <c r="AC65" s="310"/>
      <c r="AD65" s="310"/>
      <c r="AE65" s="310"/>
      <c r="AF65" s="310"/>
      <c r="AG65" s="310"/>
      <c r="AH65" s="310"/>
      <c r="AI65" s="310"/>
    </row>
    <row r="66" spans="1:35" x14ac:dyDescent="0.2">
      <c r="A66" s="368"/>
      <c r="B66" s="368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B66" s="310"/>
      <c r="AC66" s="310"/>
      <c r="AD66" s="310"/>
      <c r="AE66" s="310"/>
      <c r="AF66" s="310"/>
      <c r="AG66" s="310"/>
      <c r="AH66" s="310"/>
      <c r="AI66" s="310"/>
    </row>
    <row r="67" spans="1:35" x14ac:dyDescent="0.2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B67" s="368"/>
      <c r="AC67" s="368"/>
      <c r="AD67" s="368"/>
      <c r="AE67" s="368"/>
      <c r="AF67" s="368"/>
      <c r="AG67" s="368"/>
      <c r="AH67" s="368"/>
      <c r="AI67" s="368"/>
    </row>
    <row r="68" spans="1:35" ht="15" x14ac:dyDescent="0.25">
      <c r="A68" s="368"/>
      <c r="B68" s="368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428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428"/>
      <c r="AB68" s="340"/>
      <c r="AC68" s="340"/>
      <c r="AD68" s="340"/>
      <c r="AE68" s="340"/>
      <c r="AF68" s="340"/>
      <c r="AG68" s="340"/>
      <c r="AH68" s="340"/>
      <c r="AI68" s="340"/>
    </row>
  </sheetData>
  <mergeCells count="32">
    <mergeCell ref="V1:V3"/>
    <mergeCell ref="W1:W3"/>
    <mergeCell ref="X1:X3"/>
    <mergeCell ref="AH1:AH3"/>
    <mergeCell ref="AE1:AE3"/>
    <mergeCell ref="AF1:AF3"/>
    <mergeCell ref="AG1:AG3"/>
    <mergeCell ref="AD1:AD3"/>
    <mergeCell ref="Y1:Y3"/>
    <mergeCell ref="AA1:AA3"/>
    <mergeCell ref="AC1:AC3"/>
    <mergeCell ref="AB1:AB3"/>
    <mergeCell ref="Z1:Z3"/>
    <mergeCell ref="C1:C3"/>
    <mergeCell ref="D1:D3"/>
    <mergeCell ref="E1:E3"/>
    <mergeCell ref="G1:G3"/>
    <mergeCell ref="H1:H3"/>
    <mergeCell ref="F1:F3"/>
    <mergeCell ref="U1:U3"/>
    <mergeCell ref="K1:K3"/>
    <mergeCell ref="I1:I3"/>
    <mergeCell ref="L1:L3"/>
    <mergeCell ref="N1:N3"/>
    <mergeCell ref="O1:O3"/>
    <mergeCell ref="Q1:Q3"/>
    <mergeCell ref="P1:P3"/>
    <mergeCell ref="S1:S3"/>
    <mergeCell ref="R1:R3"/>
    <mergeCell ref="T1:T3"/>
    <mergeCell ref="M1:M3"/>
    <mergeCell ref="J1:J3"/>
  </mergeCells>
  <pageMargins left="0.70866141732283472" right="0.70866141732283472" top="0.94488188976377963" bottom="0.74803149606299213" header="0.51181102362204722" footer="0.31496062992125984"/>
  <pageSetup paperSize="9" scale="86" firstPageNumber="17" orientation="portrait" useFirstPageNumber="1" r:id="rId1"/>
  <headerFooter alignWithMargins="0">
    <oddHeader>&amp;C&amp;"Times New Roman,Regular"&amp;12  
&amp;"Times New Roman,Bold"3.2. EFNAHAGSREIKNINGAR 31.12.2012</oddHeader>
    <oddFooter>&amp;R&amp;"Times New Roman,Regular"&amp;10&amp;P</oddFooter>
  </headerFooter>
  <colBreaks count="6" manualBreakCount="6">
    <brk id="6" max="57" man="1"/>
    <brk id="11" max="57" man="1"/>
    <brk id="16" max="57" man="1"/>
    <brk id="21" max="57" man="1"/>
    <brk id="27" max="57" man="1"/>
    <brk id="31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/>
  </sheetViews>
  <sheetFormatPr defaultRowHeight="11.25" x14ac:dyDescent="0.2"/>
  <cols>
    <col min="1" max="1" width="26" style="26" customWidth="1"/>
    <col min="2" max="2" width="1" style="26" customWidth="1"/>
    <col min="3" max="3" width="10" style="26" customWidth="1"/>
    <col min="4" max="7" width="9.7109375" style="26" bestFit="1" customWidth="1"/>
    <col min="8" max="8" width="9.28515625" style="26" bestFit="1" customWidth="1"/>
    <col min="9" max="9" width="9.42578125" style="26" bestFit="1" customWidth="1"/>
    <col min="10" max="10" width="9.7109375" style="26" bestFit="1" customWidth="1"/>
    <col min="11" max="11" width="9.7109375" style="26" customWidth="1"/>
    <col min="12" max="12" width="9.7109375" style="26" bestFit="1" customWidth="1"/>
    <col min="13" max="13" width="9.7109375" style="435" customWidth="1"/>
    <col min="14" max="14" width="11.42578125" style="26" customWidth="1"/>
    <col min="15" max="15" width="10.7109375" style="26" customWidth="1"/>
    <col min="16" max="16" width="10" style="26" customWidth="1"/>
    <col min="17" max="17" width="9.42578125" style="26" bestFit="1" customWidth="1"/>
    <col min="18" max="18" width="9.28515625" style="26" bestFit="1" customWidth="1"/>
    <col min="19" max="19" width="11.5703125" style="26" customWidth="1"/>
    <col min="20" max="23" width="9.140625" style="26"/>
    <col min="24" max="24" width="10.85546875" style="26" customWidth="1"/>
    <col min="25" max="25" width="10.140625" style="26" customWidth="1"/>
    <col min="26" max="26" width="10.7109375" style="26" customWidth="1"/>
    <col min="27" max="27" width="10.7109375" style="435" customWidth="1"/>
    <col min="28" max="28" width="10.28515625" style="26" customWidth="1"/>
    <col min="29" max="29" width="10.140625" style="26" customWidth="1"/>
    <col min="30" max="30" width="11.7109375" style="26" customWidth="1"/>
    <col min="31" max="32" width="10.42578125" style="26" customWidth="1"/>
    <col min="33" max="33" width="12.5703125" style="26" customWidth="1"/>
    <col min="34" max="34" width="11.5703125" style="26" customWidth="1"/>
    <col min="35" max="35" width="11" style="26" customWidth="1"/>
    <col min="36" max="36" width="13.140625" style="26" customWidth="1"/>
    <col min="37" max="37" width="0" style="26" hidden="1" customWidth="1"/>
    <col min="38" max="16384" width="9.140625" style="26"/>
  </cols>
  <sheetData>
    <row r="1" spans="1:37" ht="11.25" customHeight="1" x14ac:dyDescent="0.2">
      <c r="A1" s="151"/>
      <c r="B1" s="151"/>
      <c r="C1" s="900" t="s">
        <v>77</v>
      </c>
      <c r="D1" s="900" t="s">
        <v>78</v>
      </c>
      <c r="E1" s="900" t="s">
        <v>79</v>
      </c>
      <c r="F1" s="891" t="s">
        <v>80</v>
      </c>
      <c r="G1" s="900" t="s">
        <v>81</v>
      </c>
      <c r="H1" s="899" t="s">
        <v>82</v>
      </c>
      <c r="I1" s="891" t="s">
        <v>84</v>
      </c>
      <c r="J1" s="903" t="s">
        <v>85</v>
      </c>
      <c r="K1" s="891" t="s">
        <v>83</v>
      </c>
      <c r="L1" s="891" t="s">
        <v>86</v>
      </c>
      <c r="M1" s="890" t="s">
        <v>87</v>
      </c>
      <c r="N1" s="901" t="s">
        <v>265</v>
      </c>
      <c r="O1" s="902" t="s">
        <v>15</v>
      </c>
      <c r="P1" s="889" t="s">
        <v>88</v>
      </c>
      <c r="Q1" s="891" t="s">
        <v>90</v>
      </c>
      <c r="R1" s="892" t="s">
        <v>89</v>
      </c>
      <c r="S1" s="893" t="s">
        <v>592</v>
      </c>
      <c r="T1" s="891" t="s">
        <v>91</v>
      </c>
      <c r="U1" s="907" t="s">
        <v>92</v>
      </c>
      <c r="V1" s="891" t="s">
        <v>94</v>
      </c>
      <c r="W1" s="908" t="s">
        <v>93</v>
      </c>
      <c r="X1" s="909" t="s">
        <v>95</v>
      </c>
      <c r="Y1" s="891" t="s">
        <v>19</v>
      </c>
      <c r="Z1" s="906" t="s">
        <v>99</v>
      </c>
      <c r="AA1" s="910" t="s">
        <v>98</v>
      </c>
      <c r="AB1" s="904" t="s">
        <v>97</v>
      </c>
      <c r="AC1" s="905" t="s">
        <v>100</v>
      </c>
      <c r="AD1" s="898" t="s">
        <v>101</v>
      </c>
      <c r="AE1" s="895" t="s">
        <v>102</v>
      </c>
      <c r="AF1" s="896" t="s">
        <v>593</v>
      </c>
      <c r="AG1" s="897" t="s">
        <v>103</v>
      </c>
      <c r="AH1" s="894" t="s">
        <v>104</v>
      </c>
      <c r="AI1" s="592" t="s">
        <v>106</v>
      </c>
    </row>
    <row r="2" spans="1:37" ht="11.25" customHeight="1" x14ac:dyDescent="0.2">
      <c r="A2" s="152" t="s">
        <v>64</v>
      </c>
      <c r="B2" s="152"/>
      <c r="C2" s="900"/>
      <c r="D2" s="900" t="s">
        <v>107</v>
      </c>
      <c r="E2" s="900" t="s">
        <v>108</v>
      </c>
      <c r="F2" s="891"/>
      <c r="G2" s="900" t="s">
        <v>108</v>
      </c>
      <c r="H2" s="899" t="s">
        <v>109</v>
      </c>
      <c r="I2" s="891"/>
      <c r="J2" s="903" t="s">
        <v>109</v>
      </c>
      <c r="K2" s="891"/>
      <c r="L2" s="891"/>
      <c r="M2" s="890" t="s">
        <v>111</v>
      </c>
      <c r="N2" s="901" t="s">
        <v>109</v>
      </c>
      <c r="O2" s="902" t="s">
        <v>110</v>
      </c>
      <c r="P2" s="889" t="s">
        <v>112</v>
      </c>
      <c r="Q2" s="891"/>
      <c r="R2" s="892" t="s">
        <v>113</v>
      </c>
      <c r="S2" s="893" t="s">
        <v>114</v>
      </c>
      <c r="T2" s="891"/>
      <c r="U2" s="907" t="s">
        <v>115</v>
      </c>
      <c r="V2" s="891"/>
      <c r="W2" s="908" t="s">
        <v>116</v>
      </c>
      <c r="X2" s="909" t="s">
        <v>117</v>
      </c>
      <c r="Y2" s="891"/>
      <c r="Z2" s="906" t="s">
        <v>120</v>
      </c>
      <c r="AA2" s="910" t="s">
        <v>119</v>
      </c>
      <c r="AB2" s="904" t="s">
        <v>118</v>
      </c>
      <c r="AC2" s="905" t="s">
        <v>121</v>
      </c>
      <c r="AD2" s="898" t="s">
        <v>122</v>
      </c>
      <c r="AE2" s="895" t="s">
        <v>123</v>
      </c>
      <c r="AF2" s="896" t="s">
        <v>124</v>
      </c>
      <c r="AG2" s="897" t="s">
        <v>125</v>
      </c>
      <c r="AH2" s="894" t="s">
        <v>126</v>
      </c>
      <c r="AI2" s="592" t="s">
        <v>127</v>
      </c>
    </row>
    <row r="3" spans="1:37" x14ac:dyDescent="0.2">
      <c r="A3" s="151"/>
      <c r="B3" s="151"/>
      <c r="C3" s="900"/>
      <c r="D3" s="900" t="s">
        <v>128</v>
      </c>
      <c r="E3" s="900" t="s">
        <v>129</v>
      </c>
      <c r="F3" s="891"/>
      <c r="G3" s="900" t="s">
        <v>129</v>
      </c>
      <c r="H3" s="899" t="s">
        <v>124</v>
      </c>
      <c r="I3" s="891"/>
      <c r="J3" s="903" t="s">
        <v>130</v>
      </c>
      <c r="K3" s="891"/>
      <c r="L3" s="891"/>
      <c r="M3" s="890" t="s">
        <v>129</v>
      </c>
      <c r="N3" s="901" t="s">
        <v>131</v>
      </c>
      <c r="O3" s="902" t="s">
        <v>132</v>
      </c>
      <c r="P3" s="889" t="s">
        <v>133</v>
      </c>
      <c r="Q3" s="891"/>
      <c r="R3" s="892" t="s">
        <v>134</v>
      </c>
      <c r="S3" s="893" t="s">
        <v>135</v>
      </c>
      <c r="T3" s="891"/>
      <c r="U3" s="907" t="s">
        <v>136</v>
      </c>
      <c r="V3" s="891"/>
      <c r="W3" s="908" t="s">
        <v>137</v>
      </c>
      <c r="X3" s="909" t="s">
        <v>138</v>
      </c>
      <c r="Y3" s="891"/>
      <c r="Z3" s="906" t="s">
        <v>141</v>
      </c>
      <c r="AA3" s="910" t="s">
        <v>140</v>
      </c>
      <c r="AB3" s="904" t="s">
        <v>139</v>
      </c>
      <c r="AC3" s="905" t="s">
        <v>142</v>
      </c>
      <c r="AD3" s="898" t="s">
        <v>143</v>
      </c>
      <c r="AE3" s="895" t="s">
        <v>144</v>
      </c>
      <c r="AF3" s="896" t="s">
        <v>145</v>
      </c>
      <c r="AG3" s="897" t="s">
        <v>146</v>
      </c>
      <c r="AH3" s="894" t="s">
        <v>147</v>
      </c>
      <c r="AI3" s="592" t="s">
        <v>148</v>
      </c>
    </row>
    <row r="4" spans="1:37" x14ac:dyDescent="0.2">
      <c r="A4" s="151"/>
      <c r="B4" s="151"/>
      <c r="C4" s="594" t="s">
        <v>149</v>
      </c>
      <c r="D4" s="594" t="s">
        <v>150</v>
      </c>
      <c r="E4" s="594" t="s">
        <v>151</v>
      </c>
      <c r="F4" s="595" t="s">
        <v>152</v>
      </c>
      <c r="G4" s="594" t="s">
        <v>153</v>
      </c>
      <c r="H4" s="594" t="s">
        <v>154</v>
      </c>
      <c r="I4" s="595" t="s">
        <v>155</v>
      </c>
      <c r="J4" s="595" t="s">
        <v>156</v>
      </c>
      <c r="K4" s="595" t="s">
        <v>157</v>
      </c>
      <c r="L4" s="595" t="s">
        <v>158</v>
      </c>
      <c r="M4" s="596" t="s">
        <v>159</v>
      </c>
      <c r="N4" s="595" t="s">
        <v>160</v>
      </c>
      <c r="O4" s="595" t="s">
        <v>161</v>
      </c>
      <c r="P4" s="595" t="s">
        <v>162</v>
      </c>
      <c r="Q4" s="596" t="s">
        <v>163</v>
      </c>
      <c r="R4" s="596" t="s">
        <v>164</v>
      </c>
      <c r="S4" s="596" t="s">
        <v>165</v>
      </c>
      <c r="T4" s="596" t="s">
        <v>166</v>
      </c>
      <c r="U4" s="596" t="s">
        <v>167</v>
      </c>
      <c r="V4" s="597" t="s">
        <v>168</v>
      </c>
      <c r="W4" s="597" t="s">
        <v>168</v>
      </c>
      <c r="X4" s="597" t="s">
        <v>169</v>
      </c>
      <c r="Y4" s="597" t="s">
        <v>170</v>
      </c>
      <c r="Z4" s="597" t="s">
        <v>172</v>
      </c>
      <c r="AA4" s="597" t="s">
        <v>173</v>
      </c>
      <c r="AB4" s="597" t="s">
        <v>174</v>
      </c>
      <c r="AC4" s="597" t="s">
        <v>175</v>
      </c>
      <c r="AD4" s="597" t="s">
        <v>176</v>
      </c>
      <c r="AE4" s="597" t="s">
        <v>177</v>
      </c>
      <c r="AF4" s="597" t="s">
        <v>178</v>
      </c>
      <c r="AG4" s="597" t="s">
        <v>179</v>
      </c>
      <c r="AH4" s="597" t="s">
        <v>180</v>
      </c>
      <c r="AI4" s="593"/>
    </row>
    <row r="5" spans="1:37" x14ac:dyDescent="0.2">
      <c r="A5" s="153" t="s">
        <v>266</v>
      </c>
      <c r="B5" s="151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</row>
    <row r="6" spans="1:37" x14ac:dyDescent="0.2">
      <c r="A6" s="154" t="s">
        <v>267</v>
      </c>
      <c r="B6" s="151"/>
      <c r="C6" s="791">
        <v>30505255</v>
      </c>
      <c r="D6" s="791">
        <v>18024066</v>
      </c>
      <c r="E6" s="791">
        <v>13650258</v>
      </c>
      <c r="F6" s="791">
        <v>6364857</v>
      </c>
      <c r="G6" s="791">
        <v>5235185</v>
      </c>
      <c r="H6" s="791">
        <v>7409900</v>
      </c>
      <c r="I6" s="791">
        <v>7913101</v>
      </c>
      <c r="J6" s="791">
        <v>2996366</v>
      </c>
      <c r="K6" s="791">
        <v>4472583</v>
      </c>
      <c r="L6" s="791">
        <v>4100073</v>
      </c>
      <c r="M6" s="791">
        <v>6683943</v>
      </c>
      <c r="N6" s="791">
        <v>1790986</v>
      </c>
      <c r="O6" s="791">
        <v>1860239</v>
      </c>
      <c r="P6" s="791">
        <v>3036851</v>
      </c>
      <c r="Q6" s="791">
        <v>2775019</v>
      </c>
      <c r="R6" s="791">
        <v>1331537</v>
      </c>
      <c r="S6" s="791">
        <v>1120217</v>
      </c>
      <c r="T6" s="791">
        <v>496511</v>
      </c>
      <c r="U6" s="791">
        <v>1177905</v>
      </c>
      <c r="V6" s="791">
        <v>974188</v>
      </c>
      <c r="W6" s="791">
        <v>58884</v>
      </c>
      <c r="X6" s="791">
        <v>220057</v>
      </c>
      <c r="Y6" s="791">
        <v>297971</v>
      </c>
      <c r="Z6" s="791">
        <v>149329</v>
      </c>
      <c r="AA6" s="791">
        <v>210893</v>
      </c>
      <c r="AB6" s="791">
        <v>24998</v>
      </c>
      <c r="AC6" s="791">
        <v>242084</v>
      </c>
      <c r="AD6" s="791">
        <v>226367</v>
      </c>
      <c r="AE6" s="791">
        <v>65171</v>
      </c>
      <c r="AF6" s="791">
        <v>44951</v>
      </c>
      <c r="AG6" s="791">
        <v>80557</v>
      </c>
      <c r="AH6" s="791">
        <v>0</v>
      </c>
      <c r="AI6" s="793">
        <v>123540302</v>
      </c>
      <c r="AK6" s="438">
        <v>117474012</v>
      </c>
    </row>
    <row r="7" spans="1:37" x14ac:dyDescent="0.2">
      <c r="A7" s="154" t="s">
        <v>268</v>
      </c>
      <c r="B7" s="151"/>
      <c r="C7" s="791">
        <v>4205042</v>
      </c>
      <c r="D7" s="791">
        <v>11135634</v>
      </c>
      <c r="E7" s="791">
        <v>10443827</v>
      </c>
      <c r="F7" s="791">
        <v>6329321</v>
      </c>
      <c r="G7" s="791">
        <v>8482483</v>
      </c>
      <c r="H7" s="791">
        <v>3986359</v>
      </c>
      <c r="I7" s="791">
        <v>498483</v>
      </c>
      <c r="J7" s="791">
        <v>5191570</v>
      </c>
      <c r="K7" s="791">
        <v>989793</v>
      </c>
      <c r="L7" s="791">
        <v>2488609</v>
      </c>
      <c r="M7" s="791">
        <v>2503619</v>
      </c>
      <c r="N7" s="791">
        <v>3380630</v>
      </c>
      <c r="O7" s="791">
        <v>5093749</v>
      </c>
      <c r="P7" s="791">
        <v>916940</v>
      </c>
      <c r="Q7" s="791">
        <v>1097555</v>
      </c>
      <c r="R7" s="791">
        <v>1795465</v>
      </c>
      <c r="S7" s="791">
        <v>244214</v>
      </c>
      <c r="T7" s="791">
        <v>255418</v>
      </c>
      <c r="U7" s="791">
        <v>230429</v>
      </c>
      <c r="V7" s="791">
        <v>267546</v>
      </c>
      <c r="W7" s="791">
        <v>26869</v>
      </c>
      <c r="X7" s="791">
        <v>482029</v>
      </c>
      <c r="Y7" s="791">
        <v>163890</v>
      </c>
      <c r="Z7" s="791">
        <v>102563</v>
      </c>
      <c r="AA7" s="791">
        <v>159220</v>
      </c>
      <c r="AB7" s="791">
        <v>21951</v>
      </c>
      <c r="AC7" s="791">
        <v>93926</v>
      </c>
      <c r="AD7" s="791">
        <v>35519</v>
      </c>
      <c r="AE7" s="791">
        <v>21264</v>
      </c>
      <c r="AF7" s="791">
        <v>18335</v>
      </c>
      <c r="AG7" s="791">
        <v>2707</v>
      </c>
      <c r="AH7" s="791">
        <v>184</v>
      </c>
      <c r="AI7" s="793">
        <v>70665143</v>
      </c>
      <c r="AK7" s="438">
        <v>78145864</v>
      </c>
    </row>
    <row r="8" spans="1:37" x14ac:dyDescent="0.2">
      <c r="A8" s="154" t="s">
        <v>269</v>
      </c>
      <c r="B8" s="151"/>
      <c r="C8" s="791">
        <v>0</v>
      </c>
      <c r="D8" s="791">
        <v>0</v>
      </c>
      <c r="E8" s="791">
        <v>0</v>
      </c>
      <c r="F8" s="791">
        <v>0</v>
      </c>
      <c r="G8" s="791">
        <v>0</v>
      </c>
      <c r="H8" s="791">
        <v>0</v>
      </c>
      <c r="I8" s="791">
        <v>0</v>
      </c>
      <c r="J8" s="791">
        <v>0</v>
      </c>
      <c r="K8" s="791">
        <v>0</v>
      </c>
      <c r="L8" s="791">
        <v>276615</v>
      </c>
      <c r="M8" s="791">
        <v>0</v>
      </c>
      <c r="N8" s="791">
        <v>0</v>
      </c>
      <c r="O8" s="791">
        <v>0</v>
      </c>
      <c r="P8" s="791">
        <v>0</v>
      </c>
      <c r="Q8" s="791">
        <v>0</v>
      </c>
      <c r="R8" s="791">
        <v>0</v>
      </c>
      <c r="S8" s="791">
        <v>0</v>
      </c>
      <c r="T8" s="791">
        <v>0</v>
      </c>
      <c r="U8" s="791">
        <v>0</v>
      </c>
      <c r="V8" s="791">
        <v>0</v>
      </c>
      <c r="W8" s="791">
        <v>0</v>
      </c>
      <c r="X8" s="791">
        <v>0</v>
      </c>
      <c r="Y8" s="791">
        <v>81</v>
      </c>
      <c r="Z8" s="791">
        <v>0</v>
      </c>
      <c r="AA8" s="791">
        <v>22156</v>
      </c>
      <c r="AB8" s="791">
        <v>82629</v>
      </c>
      <c r="AC8" s="791">
        <v>0</v>
      </c>
      <c r="AD8" s="791">
        <v>0</v>
      </c>
      <c r="AE8" s="791">
        <v>0</v>
      </c>
      <c r="AF8" s="791">
        <v>0</v>
      </c>
      <c r="AG8" s="791">
        <v>0</v>
      </c>
      <c r="AH8" s="791">
        <v>0</v>
      </c>
      <c r="AI8" s="793">
        <v>381481</v>
      </c>
      <c r="AK8" s="438">
        <v>848892</v>
      </c>
    </row>
    <row r="9" spans="1:37" x14ac:dyDescent="0.2">
      <c r="A9" s="154" t="s">
        <v>270</v>
      </c>
      <c r="B9" s="151"/>
      <c r="C9" s="791">
        <v>21066147</v>
      </c>
      <c r="D9" s="791">
        <v>14695591</v>
      </c>
      <c r="E9" s="791">
        <v>7142984</v>
      </c>
      <c r="F9" s="791">
        <v>1776858</v>
      </c>
      <c r="G9" s="791">
        <v>4284069</v>
      </c>
      <c r="H9" s="791">
        <v>2678180</v>
      </c>
      <c r="I9" s="791">
        <v>4114949</v>
      </c>
      <c r="J9" s="791">
        <v>3525351</v>
      </c>
      <c r="K9" s="791">
        <v>8393090</v>
      </c>
      <c r="L9" s="791">
        <v>2400628</v>
      </c>
      <c r="M9" s="791">
        <v>1611926</v>
      </c>
      <c r="N9" s="791">
        <v>429729</v>
      </c>
      <c r="O9" s="791">
        <v>1726078</v>
      </c>
      <c r="P9" s="791">
        <v>4738536</v>
      </c>
      <c r="Q9" s="791">
        <v>513597</v>
      </c>
      <c r="R9" s="791">
        <v>1213806</v>
      </c>
      <c r="S9" s="791">
        <v>2483145</v>
      </c>
      <c r="T9" s="791">
        <v>1038245</v>
      </c>
      <c r="U9" s="791">
        <v>1190271</v>
      </c>
      <c r="V9" s="791">
        <v>915072</v>
      </c>
      <c r="W9" s="791">
        <v>1233201</v>
      </c>
      <c r="X9" s="791">
        <v>165916</v>
      </c>
      <c r="Y9" s="791">
        <v>0</v>
      </c>
      <c r="Z9" s="791">
        <v>74193</v>
      </c>
      <c r="AA9" s="791">
        <v>94705</v>
      </c>
      <c r="AB9" s="791">
        <v>3005</v>
      </c>
      <c r="AC9" s="791">
        <v>120130</v>
      </c>
      <c r="AD9" s="791">
        <v>24501</v>
      </c>
      <c r="AE9" s="791">
        <v>27074</v>
      </c>
      <c r="AF9" s="791">
        <v>26868</v>
      </c>
      <c r="AG9" s="791">
        <v>0</v>
      </c>
      <c r="AH9" s="791">
        <v>357</v>
      </c>
      <c r="AI9" s="793">
        <v>87708202</v>
      </c>
      <c r="AK9" s="438">
        <v>75329110</v>
      </c>
    </row>
    <row r="10" spans="1:37" x14ac:dyDescent="0.2">
      <c r="A10" s="154" t="s">
        <v>271</v>
      </c>
      <c r="B10" s="151"/>
      <c r="C10" s="791">
        <v>11377375</v>
      </c>
      <c r="D10" s="791">
        <v>19388322</v>
      </c>
      <c r="E10" s="791">
        <v>18934382</v>
      </c>
      <c r="F10" s="791">
        <v>8042818</v>
      </c>
      <c r="G10" s="791">
        <v>9508348</v>
      </c>
      <c r="H10" s="791">
        <v>7432284</v>
      </c>
      <c r="I10" s="791">
        <v>3813180</v>
      </c>
      <c r="J10" s="791">
        <v>6334229</v>
      </c>
      <c r="K10" s="791">
        <v>6287312</v>
      </c>
      <c r="L10" s="791">
        <v>4025820</v>
      </c>
      <c r="M10" s="791">
        <v>3110955</v>
      </c>
      <c r="N10" s="791">
        <v>994442</v>
      </c>
      <c r="O10" s="791">
        <v>399858</v>
      </c>
      <c r="P10" s="791">
        <v>1867050</v>
      </c>
      <c r="Q10" s="791">
        <v>5284692</v>
      </c>
      <c r="R10" s="791">
        <v>1417105</v>
      </c>
      <c r="S10" s="791">
        <v>1241228</v>
      </c>
      <c r="T10" s="791">
        <v>6393271</v>
      </c>
      <c r="U10" s="791">
        <v>645763</v>
      </c>
      <c r="V10" s="791">
        <v>2613374</v>
      </c>
      <c r="W10" s="791">
        <v>647027</v>
      </c>
      <c r="X10" s="791">
        <v>317237</v>
      </c>
      <c r="Y10" s="791">
        <v>1826389</v>
      </c>
      <c r="Z10" s="791">
        <v>483460</v>
      </c>
      <c r="AA10" s="791">
        <v>364157</v>
      </c>
      <c r="AB10" s="791">
        <v>134870</v>
      </c>
      <c r="AC10" s="791">
        <v>306059</v>
      </c>
      <c r="AD10" s="791">
        <v>166916</v>
      </c>
      <c r="AE10" s="791">
        <v>38072</v>
      </c>
      <c r="AF10" s="791">
        <v>54384</v>
      </c>
      <c r="AG10" s="791">
        <v>0</v>
      </c>
      <c r="AH10" s="791">
        <v>0</v>
      </c>
      <c r="AI10" s="793">
        <v>123450379</v>
      </c>
      <c r="AK10" s="438">
        <v>82021395</v>
      </c>
    </row>
    <row r="11" spans="1:37" x14ac:dyDescent="0.2">
      <c r="A11" s="154" t="s">
        <v>272</v>
      </c>
      <c r="B11" s="151"/>
      <c r="C11" s="791">
        <v>30227696</v>
      </c>
      <c r="D11" s="791">
        <v>7793991</v>
      </c>
      <c r="E11" s="791">
        <v>2101387</v>
      </c>
      <c r="F11" s="791">
        <v>14529327</v>
      </c>
      <c r="G11" s="791">
        <v>13352032</v>
      </c>
      <c r="H11" s="791">
        <v>1353116</v>
      </c>
      <c r="I11" s="791">
        <v>2314427</v>
      </c>
      <c r="J11" s="791">
        <v>4414455</v>
      </c>
      <c r="K11" s="791">
        <v>6472541</v>
      </c>
      <c r="L11" s="791">
        <v>2487014</v>
      </c>
      <c r="M11" s="791">
        <v>3318928</v>
      </c>
      <c r="N11" s="791">
        <v>4319973</v>
      </c>
      <c r="O11" s="791">
        <v>2485420</v>
      </c>
      <c r="P11" s="791">
        <v>5410316</v>
      </c>
      <c r="Q11" s="791">
        <v>3605433</v>
      </c>
      <c r="R11" s="791">
        <v>469503</v>
      </c>
      <c r="S11" s="791">
        <v>3840606</v>
      </c>
      <c r="T11" s="791">
        <v>833717</v>
      </c>
      <c r="U11" s="791">
        <v>1510895</v>
      </c>
      <c r="V11" s="791">
        <v>917870</v>
      </c>
      <c r="W11" s="791">
        <v>1030541</v>
      </c>
      <c r="X11" s="791">
        <v>727556</v>
      </c>
      <c r="Y11" s="791">
        <v>282410</v>
      </c>
      <c r="Z11" s="791">
        <v>233212</v>
      </c>
      <c r="AA11" s="791">
        <v>0</v>
      </c>
      <c r="AB11" s="791">
        <v>328418</v>
      </c>
      <c r="AC11" s="791">
        <v>987</v>
      </c>
      <c r="AD11" s="791">
        <v>53137</v>
      </c>
      <c r="AE11" s="791">
        <v>17300</v>
      </c>
      <c r="AF11" s="791">
        <v>9734</v>
      </c>
      <c r="AG11" s="791">
        <v>0</v>
      </c>
      <c r="AH11" s="791">
        <v>0</v>
      </c>
      <c r="AI11" s="793">
        <v>114441942</v>
      </c>
      <c r="AK11" s="438">
        <v>106953275</v>
      </c>
    </row>
    <row r="12" spans="1:37" x14ac:dyDescent="0.2">
      <c r="A12" s="154" t="s">
        <v>273</v>
      </c>
      <c r="B12" s="151"/>
      <c r="C12" s="791">
        <v>0</v>
      </c>
      <c r="D12" s="791">
        <v>0</v>
      </c>
      <c r="E12" s="791">
        <v>0</v>
      </c>
      <c r="F12" s="791">
        <v>249958</v>
      </c>
      <c r="G12" s="791">
        <v>0</v>
      </c>
      <c r="H12" s="791">
        <v>1715464</v>
      </c>
      <c r="I12" s="791">
        <v>0</v>
      </c>
      <c r="J12" s="791">
        <v>250712</v>
      </c>
      <c r="K12" s="791">
        <v>0</v>
      </c>
      <c r="L12" s="791">
        <v>847787</v>
      </c>
      <c r="M12" s="791">
        <v>0</v>
      </c>
      <c r="N12" s="791">
        <v>0</v>
      </c>
      <c r="O12" s="791">
        <v>3530000</v>
      </c>
      <c r="P12" s="791">
        <v>1299384</v>
      </c>
      <c r="Q12" s="791">
        <v>0</v>
      </c>
      <c r="R12" s="791">
        <v>0</v>
      </c>
      <c r="S12" s="791">
        <v>19906</v>
      </c>
      <c r="T12" s="791">
        <v>0</v>
      </c>
      <c r="U12" s="791">
        <v>0</v>
      </c>
      <c r="V12" s="791">
        <v>0</v>
      </c>
      <c r="W12" s="791">
        <v>0</v>
      </c>
      <c r="X12" s="791">
        <v>0</v>
      </c>
      <c r="Y12" s="791">
        <v>0</v>
      </c>
      <c r="Z12" s="791">
        <v>17640</v>
      </c>
      <c r="AA12" s="791">
        <v>0</v>
      </c>
      <c r="AB12" s="791">
        <v>0</v>
      </c>
      <c r="AC12" s="791">
        <v>0</v>
      </c>
      <c r="AD12" s="791">
        <v>0</v>
      </c>
      <c r="AE12" s="791">
        <v>0</v>
      </c>
      <c r="AF12" s="791">
        <v>0</v>
      </c>
      <c r="AG12" s="791">
        <v>0</v>
      </c>
      <c r="AH12" s="791">
        <v>0</v>
      </c>
      <c r="AI12" s="793">
        <v>7930851</v>
      </c>
      <c r="AK12" s="438">
        <v>771047</v>
      </c>
    </row>
    <row r="13" spans="1:37" x14ac:dyDescent="0.2">
      <c r="A13" s="154" t="s">
        <v>274</v>
      </c>
      <c r="B13" s="151"/>
      <c r="C13" s="791">
        <v>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  <c r="I13" s="791">
        <v>26067</v>
      </c>
      <c r="J13" s="791">
        <v>0</v>
      </c>
      <c r="K13" s="791">
        <v>57882</v>
      </c>
      <c r="L13" s="791">
        <v>0</v>
      </c>
      <c r="M13" s="791">
        <v>37731</v>
      </c>
      <c r="N13" s="791">
        <v>0</v>
      </c>
      <c r="O13" s="791">
        <v>0</v>
      </c>
      <c r="P13" s="791">
        <v>0</v>
      </c>
      <c r="Q13" s="791">
        <v>0</v>
      </c>
      <c r="R13" s="791">
        <v>0</v>
      </c>
      <c r="S13" s="791">
        <v>0</v>
      </c>
      <c r="T13" s="791">
        <v>0</v>
      </c>
      <c r="U13" s="791">
        <v>0</v>
      </c>
      <c r="V13" s="791">
        <v>104769</v>
      </c>
      <c r="W13" s="791">
        <v>0</v>
      </c>
      <c r="X13" s="791">
        <v>0</v>
      </c>
      <c r="Y13" s="791">
        <v>0</v>
      </c>
      <c r="Z13" s="791">
        <v>0</v>
      </c>
      <c r="AA13" s="791">
        <v>0</v>
      </c>
      <c r="AB13" s="791">
        <v>0</v>
      </c>
      <c r="AC13" s="791">
        <v>0</v>
      </c>
      <c r="AD13" s="791">
        <v>0</v>
      </c>
      <c r="AE13" s="791">
        <v>0</v>
      </c>
      <c r="AF13" s="791">
        <v>0</v>
      </c>
      <c r="AG13" s="791">
        <v>0</v>
      </c>
      <c r="AH13" s="791">
        <v>0</v>
      </c>
      <c r="AI13" s="793">
        <v>226449</v>
      </c>
      <c r="AK13" s="438">
        <v>318978</v>
      </c>
    </row>
    <row r="14" spans="1:37" x14ac:dyDescent="0.2">
      <c r="A14" s="154" t="s">
        <v>275</v>
      </c>
      <c r="B14" s="151"/>
      <c r="C14" s="791">
        <v>183998</v>
      </c>
      <c r="D14" s="791">
        <v>474795</v>
      </c>
      <c r="E14" s="791">
        <v>35527</v>
      </c>
      <c r="F14" s="791">
        <v>0</v>
      </c>
      <c r="G14" s="791">
        <v>27967</v>
      </c>
      <c r="H14" s="791">
        <v>79206</v>
      </c>
      <c r="I14" s="791">
        <v>0</v>
      </c>
      <c r="J14" s="791">
        <v>21824</v>
      </c>
      <c r="K14" s="791">
        <v>24949</v>
      </c>
      <c r="L14" s="791">
        <v>0</v>
      </c>
      <c r="M14" s="791">
        <v>-54012</v>
      </c>
      <c r="N14" s="791">
        <v>0</v>
      </c>
      <c r="O14" s="791">
        <v>74542</v>
      </c>
      <c r="P14" s="791">
        <v>306</v>
      </c>
      <c r="Q14" s="791">
        <v>0</v>
      </c>
      <c r="R14" s="791">
        <v>70773</v>
      </c>
      <c r="S14" s="791">
        <v>20955</v>
      </c>
      <c r="T14" s="791">
        <v>0</v>
      </c>
      <c r="U14" s="791">
        <v>20444</v>
      </c>
      <c r="V14" s="791">
        <v>0</v>
      </c>
      <c r="W14" s="791">
        <v>0</v>
      </c>
      <c r="X14" s="791">
        <v>0</v>
      </c>
      <c r="Y14" s="791">
        <v>0</v>
      </c>
      <c r="Z14" s="791">
        <v>4882</v>
      </c>
      <c r="AA14" s="791">
        <v>0</v>
      </c>
      <c r="AB14" s="791">
        <v>0</v>
      </c>
      <c r="AC14" s="791">
        <v>0</v>
      </c>
      <c r="AD14" s="791">
        <v>4</v>
      </c>
      <c r="AE14" s="791">
        <v>0</v>
      </c>
      <c r="AF14" s="791">
        <v>0</v>
      </c>
      <c r="AG14" s="791">
        <v>28326</v>
      </c>
      <c r="AH14" s="791">
        <v>254309</v>
      </c>
      <c r="AI14" s="793">
        <v>1268795</v>
      </c>
      <c r="AK14" s="438">
        <v>2173232</v>
      </c>
    </row>
    <row r="15" spans="1:37" x14ac:dyDescent="0.2">
      <c r="A15" s="155" t="s">
        <v>276</v>
      </c>
      <c r="B15" s="151"/>
      <c r="C15" s="791">
        <v>97565513</v>
      </c>
      <c r="D15" s="791">
        <v>71512399</v>
      </c>
      <c r="E15" s="791">
        <v>52308365</v>
      </c>
      <c r="F15" s="791">
        <v>37293139</v>
      </c>
      <c r="G15" s="791">
        <v>40890084</v>
      </c>
      <c r="H15" s="791">
        <v>24654509</v>
      </c>
      <c r="I15" s="791">
        <v>18680207</v>
      </c>
      <c r="J15" s="791">
        <v>22734507</v>
      </c>
      <c r="K15" s="791">
        <v>26698150</v>
      </c>
      <c r="L15" s="791">
        <v>16626546</v>
      </c>
      <c r="M15" s="791">
        <v>17213090</v>
      </c>
      <c r="N15" s="791">
        <v>10915760</v>
      </c>
      <c r="O15" s="791">
        <v>15169886</v>
      </c>
      <c r="P15" s="791">
        <v>17269383</v>
      </c>
      <c r="Q15" s="791">
        <v>13276296</v>
      </c>
      <c r="R15" s="791">
        <v>6298189</v>
      </c>
      <c r="S15" s="791">
        <v>8970271</v>
      </c>
      <c r="T15" s="791">
        <v>9017162</v>
      </c>
      <c r="U15" s="791">
        <v>4775707</v>
      </c>
      <c r="V15" s="791">
        <v>5792819</v>
      </c>
      <c r="W15" s="791">
        <v>2996522</v>
      </c>
      <c r="X15" s="791">
        <v>1912795</v>
      </c>
      <c r="Y15" s="791">
        <v>2570741</v>
      </c>
      <c r="Z15" s="791">
        <v>1065279</v>
      </c>
      <c r="AA15" s="791">
        <v>851131</v>
      </c>
      <c r="AB15" s="791">
        <v>595871</v>
      </c>
      <c r="AC15" s="791">
        <v>763186</v>
      </c>
      <c r="AD15" s="791">
        <v>506444</v>
      </c>
      <c r="AE15" s="791">
        <v>168881</v>
      </c>
      <c r="AF15" s="791">
        <v>154272</v>
      </c>
      <c r="AG15" s="791">
        <v>111590</v>
      </c>
      <c r="AH15" s="791">
        <v>254850</v>
      </c>
      <c r="AI15" s="793">
        <v>529613544</v>
      </c>
      <c r="AK15" s="438">
        <v>464035805</v>
      </c>
    </row>
    <row r="16" spans="1:37" x14ac:dyDescent="0.2">
      <c r="A16" s="151"/>
      <c r="B16" s="151"/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2"/>
      <c r="AK16" s="438"/>
    </row>
    <row r="17" spans="1:37" x14ac:dyDescent="0.2">
      <c r="A17" s="156" t="s">
        <v>277</v>
      </c>
      <c r="B17" s="15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2"/>
      <c r="AK17" s="438"/>
    </row>
    <row r="18" spans="1:37" x14ac:dyDescent="0.2">
      <c r="A18" s="157" t="s">
        <v>190</v>
      </c>
      <c r="B18" s="151"/>
      <c r="C18" s="791">
        <v>26917695</v>
      </c>
      <c r="D18" s="791">
        <v>7861856</v>
      </c>
      <c r="E18" s="791">
        <v>9026437</v>
      </c>
      <c r="F18" s="791">
        <v>3581878</v>
      </c>
      <c r="G18" s="791">
        <v>3888684</v>
      </c>
      <c r="H18" s="791">
        <v>2208108</v>
      </c>
      <c r="I18" s="791">
        <v>2696282</v>
      </c>
      <c r="J18" s="791">
        <v>2546518</v>
      </c>
      <c r="K18" s="791">
        <v>2746848</v>
      </c>
      <c r="L18" s="791">
        <v>2261860</v>
      </c>
      <c r="M18" s="791">
        <v>1039464</v>
      </c>
      <c r="N18" s="791">
        <v>2709566</v>
      </c>
      <c r="O18" s="791">
        <v>2130071</v>
      </c>
      <c r="P18" s="791">
        <v>660118</v>
      </c>
      <c r="Q18" s="791">
        <v>526574</v>
      </c>
      <c r="R18" s="791">
        <v>1014603</v>
      </c>
      <c r="S18" s="791">
        <v>916483</v>
      </c>
      <c r="T18" s="791">
        <v>1195163</v>
      </c>
      <c r="U18" s="791">
        <v>2190893</v>
      </c>
      <c r="V18" s="791">
        <v>725805</v>
      </c>
      <c r="W18" s="791">
        <v>708425</v>
      </c>
      <c r="X18" s="791">
        <v>461089</v>
      </c>
      <c r="Y18" s="791">
        <v>167565</v>
      </c>
      <c r="Z18" s="791">
        <v>81663</v>
      </c>
      <c r="AA18" s="791">
        <v>252436</v>
      </c>
      <c r="AB18" s="791">
        <v>212309</v>
      </c>
      <c r="AC18" s="791">
        <v>328985</v>
      </c>
      <c r="AD18" s="791">
        <v>199312</v>
      </c>
      <c r="AE18" s="791">
        <v>88900</v>
      </c>
      <c r="AF18" s="791">
        <v>83546</v>
      </c>
      <c r="AG18" s="791">
        <v>127359</v>
      </c>
      <c r="AH18" s="791">
        <v>253517</v>
      </c>
      <c r="AI18" s="793">
        <v>79810012</v>
      </c>
      <c r="AK18" s="438">
        <v>75502653.794</v>
      </c>
    </row>
    <row r="19" spans="1:37" x14ac:dyDescent="0.2">
      <c r="A19" s="157" t="s">
        <v>495</v>
      </c>
      <c r="B19" s="151"/>
      <c r="C19" s="791">
        <v>0</v>
      </c>
      <c r="D19" s="791">
        <v>279154</v>
      </c>
      <c r="E19" s="791">
        <v>106885</v>
      </c>
      <c r="F19" s="791">
        <v>194074</v>
      </c>
      <c r="G19" s="791">
        <v>265853</v>
      </c>
      <c r="H19" s="791">
        <v>1793856</v>
      </c>
      <c r="I19" s="791">
        <v>0</v>
      </c>
      <c r="J19" s="791">
        <v>48203</v>
      </c>
      <c r="K19" s="791">
        <v>159790</v>
      </c>
      <c r="L19" s="791">
        <v>21827</v>
      </c>
      <c r="M19" s="791">
        <v>0</v>
      </c>
      <c r="N19" s="791">
        <v>0</v>
      </c>
      <c r="O19" s="791">
        <v>0</v>
      </c>
      <c r="P19" s="791">
        <v>0</v>
      </c>
      <c r="Q19" s="791">
        <v>1449106</v>
      </c>
      <c r="R19" s="791">
        <v>0</v>
      </c>
      <c r="S19" s="791">
        <v>0</v>
      </c>
      <c r="T19" s="791">
        <v>0</v>
      </c>
      <c r="U19" s="791">
        <v>0</v>
      </c>
      <c r="V19" s="791">
        <v>0</v>
      </c>
      <c r="W19" s="791">
        <v>0</v>
      </c>
      <c r="X19" s="791">
        <v>0</v>
      </c>
      <c r="Y19" s="791">
        <v>0</v>
      </c>
      <c r="Z19" s="791">
        <v>0</v>
      </c>
      <c r="AA19" s="791">
        <v>0</v>
      </c>
      <c r="AB19" s="791">
        <v>0</v>
      </c>
      <c r="AC19" s="791">
        <v>0</v>
      </c>
      <c r="AD19" s="791">
        <v>0</v>
      </c>
      <c r="AE19" s="791">
        <v>0</v>
      </c>
      <c r="AF19" s="791">
        <v>0</v>
      </c>
      <c r="AG19" s="791">
        <v>0</v>
      </c>
      <c r="AH19" s="791">
        <v>0</v>
      </c>
      <c r="AI19" s="793">
        <v>4318748</v>
      </c>
      <c r="AK19" s="438">
        <v>4133459</v>
      </c>
    </row>
    <row r="20" spans="1:37" x14ac:dyDescent="0.2">
      <c r="A20" s="157" t="s">
        <v>278</v>
      </c>
      <c r="B20" s="151"/>
      <c r="C20" s="791">
        <v>357141</v>
      </c>
      <c r="D20" s="791">
        <v>313335</v>
      </c>
      <c r="E20" s="791">
        <v>207499</v>
      </c>
      <c r="F20" s="791">
        <v>67551</v>
      </c>
      <c r="G20" s="791">
        <v>157333</v>
      </c>
      <c r="H20" s="791">
        <v>30207</v>
      </c>
      <c r="I20" s="791">
        <v>284621</v>
      </c>
      <c r="J20" s="791">
        <v>154251</v>
      </c>
      <c r="K20" s="791">
        <v>160933</v>
      </c>
      <c r="L20" s="791">
        <v>99438</v>
      </c>
      <c r="M20" s="791">
        <v>127374</v>
      </c>
      <c r="N20" s="791">
        <v>81256</v>
      </c>
      <c r="O20" s="791">
        <v>20019</v>
      </c>
      <c r="P20" s="791">
        <v>121224</v>
      </c>
      <c r="Q20" s="791">
        <v>62709</v>
      </c>
      <c r="R20" s="791">
        <v>55637</v>
      </c>
      <c r="S20" s="791">
        <v>26990</v>
      </c>
      <c r="T20" s="791">
        <v>26135</v>
      </c>
      <c r="U20" s="791">
        <v>28453</v>
      </c>
      <c r="V20" s="791">
        <v>2029</v>
      </c>
      <c r="W20" s="791">
        <v>4300</v>
      </c>
      <c r="X20" s="791">
        <v>5628</v>
      </c>
      <c r="Y20" s="791">
        <v>31148</v>
      </c>
      <c r="Z20" s="791">
        <v>67</v>
      </c>
      <c r="AA20" s="791">
        <v>8808</v>
      </c>
      <c r="AB20" s="791">
        <v>3</v>
      </c>
      <c r="AC20" s="791">
        <v>14976</v>
      </c>
      <c r="AD20" s="791">
        <v>7668</v>
      </c>
      <c r="AE20" s="791">
        <v>3994</v>
      </c>
      <c r="AF20" s="791">
        <v>4219</v>
      </c>
      <c r="AG20" s="791">
        <v>0</v>
      </c>
      <c r="AH20" s="791">
        <v>0</v>
      </c>
      <c r="AI20" s="793">
        <v>2464946</v>
      </c>
      <c r="AK20" s="438">
        <v>2114890.3619999997</v>
      </c>
    </row>
    <row r="21" spans="1:37" x14ac:dyDescent="0.2">
      <c r="A21" s="157" t="s">
        <v>279</v>
      </c>
      <c r="B21" s="151"/>
      <c r="C21" s="791">
        <v>346311</v>
      </c>
      <c r="D21" s="791">
        <v>323007</v>
      </c>
      <c r="E21" s="791">
        <v>332988</v>
      </c>
      <c r="F21" s="791">
        <v>236056</v>
      </c>
      <c r="G21" s="791">
        <v>140753</v>
      </c>
      <c r="H21" s="791">
        <v>370796</v>
      </c>
      <c r="I21" s="791">
        <v>140261</v>
      </c>
      <c r="J21" s="791">
        <v>125070</v>
      </c>
      <c r="K21" s="791">
        <v>137970</v>
      </c>
      <c r="L21" s="791">
        <v>97778</v>
      </c>
      <c r="M21" s="791">
        <v>93831</v>
      </c>
      <c r="N21" s="791">
        <v>66260</v>
      </c>
      <c r="O21" s="791">
        <v>142512</v>
      </c>
      <c r="P21" s="791">
        <v>81887</v>
      </c>
      <c r="Q21" s="791">
        <v>152363</v>
      </c>
      <c r="R21" s="791">
        <v>47156</v>
      </c>
      <c r="S21" s="791">
        <v>93702</v>
      </c>
      <c r="T21" s="791">
        <v>104905</v>
      </c>
      <c r="U21" s="791">
        <v>30445</v>
      </c>
      <c r="V21" s="791">
        <v>42280</v>
      </c>
      <c r="W21" s="791">
        <v>24611</v>
      </c>
      <c r="X21" s="791">
        <v>0</v>
      </c>
      <c r="Y21" s="791">
        <v>14704</v>
      </c>
      <c r="Z21" s="791">
        <v>10335</v>
      </c>
      <c r="AA21" s="791">
        <v>13248</v>
      </c>
      <c r="AB21" s="791">
        <v>22986</v>
      </c>
      <c r="AC21" s="791">
        <v>21981</v>
      </c>
      <c r="AD21" s="791">
        <v>9098</v>
      </c>
      <c r="AE21" s="791">
        <v>0</v>
      </c>
      <c r="AF21" s="791">
        <v>4909</v>
      </c>
      <c r="AG21" s="791">
        <v>2771</v>
      </c>
      <c r="AH21" s="791">
        <v>8763</v>
      </c>
      <c r="AI21" s="793">
        <v>3239737</v>
      </c>
      <c r="AK21" s="438">
        <v>2842609.7769999998</v>
      </c>
    </row>
    <row r="22" spans="1:37" x14ac:dyDescent="0.2">
      <c r="A22" s="157" t="s">
        <v>280</v>
      </c>
      <c r="B22" s="151"/>
      <c r="C22" s="791">
        <v>277972</v>
      </c>
      <c r="D22" s="791">
        <v>10410773</v>
      </c>
      <c r="E22" s="791">
        <v>1605359</v>
      </c>
      <c r="F22" s="791">
        <v>0</v>
      </c>
      <c r="G22" s="791">
        <v>0</v>
      </c>
      <c r="H22" s="791">
        <v>0</v>
      </c>
      <c r="I22" s="791">
        <v>426865</v>
      </c>
      <c r="J22" s="791">
        <v>0</v>
      </c>
      <c r="K22" s="791">
        <v>0</v>
      </c>
      <c r="L22" s="791">
        <v>0</v>
      </c>
      <c r="M22" s="791">
        <v>0</v>
      </c>
      <c r="N22" s="791">
        <v>0</v>
      </c>
      <c r="O22" s="791">
        <v>0</v>
      </c>
      <c r="P22" s="791">
        <v>0</v>
      </c>
      <c r="Q22" s="791">
        <v>0</v>
      </c>
      <c r="R22" s="791">
        <v>0</v>
      </c>
      <c r="S22" s="791">
        <v>0</v>
      </c>
      <c r="T22" s="791">
        <v>930</v>
      </c>
      <c r="U22" s="791">
        <v>17627</v>
      </c>
      <c r="V22" s="791">
        <v>0</v>
      </c>
      <c r="W22" s="791">
        <v>0</v>
      </c>
      <c r="X22" s="791">
        <v>0</v>
      </c>
      <c r="Y22" s="791">
        <v>0</v>
      </c>
      <c r="Z22" s="791">
        <v>0</v>
      </c>
      <c r="AA22" s="791">
        <v>0</v>
      </c>
      <c r="AB22" s="791">
        <v>0</v>
      </c>
      <c r="AC22" s="791">
        <v>0</v>
      </c>
      <c r="AD22" s="791">
        <v>0</v>
      </c>
      <c r="AE22" s="791">
        <v>5217</v>
      </c>
      <c r="AF22" s="791">
        <v>0</v>
      </c>
      <c r="AG22" s="791">
        <v>0</v>
      </c>
      <c r="AH22" s="791">
        <v>0</v>
      </c>
      <c r="AI22" s="793">
        <v>12744743</v>
      </c>
      <c r="AK22" s="438">
        <v>-134022</v>
      </c>
    </row>
    <row r="23" spans="1:37" x14ac:dyDescent="0.2">
      <c r="A23" s="157" t="s">
        <v>281</v>
      </c>
      <c r="B23" s="151"/>
      <c r="C23" s="791">
        <v>0</v>
      </c>
      <c r="D23" s="791">
        <v>451683</v>
      </c>
      <c r="E23" s="791">
        <v>402568</v>
      </c>
      <c r="F23" s="791">
        <v>133567</v>
      </c>
      <c r="G23" s="791">
        <v>216657</v>
      </c>
      <c r="H23" s="791">
        <v>289071</v>
      </c>
      <c r="I23" s="791">
        <v>0</v>
      </c>
      <c r="J23" s="791">
        <v>144363</v>
      </c>
      <c r="K23" s="791">
        <v>638255</v>
      </c>
      <c r="L23" s="791">
        <v>56883</v>
      </c>
      <c r="M23" s="791">
        <v>4770</v>
      </c>
      <c r="N23" s="791">
        <v>34868</v>
      </c>
      <c r="O23" s="791">
        <v>0</v>
      </c>
      <c r="P23" s="791">
        <v>0</v>
      </c>
      <c r="Q23" s="791">
        <v>43890</v>
      </c>
      <c r="R23" s="791">
        <v>-46571</v>
      </c>
      <c r="S23" s="791">
        <v>54303</v>
      </c>
      <c r="T23" s="791">
        <v>80</v>
      </c>
      <c r="U23" s="791">
        <v>0</v>
      </c>
      <c r="V23" s="791">
        <v>0</v>
      </c>
      <c r="W23" s="791">
        <v>0</v>
      </c>
      <c r="X23" s="791">
        <v>24154</v>
      </c>
      <c r="Y23" s="791">
        <v>0</v>
      </c>
      <c r="Z23" s="791">
        <v>0</v>
      </c>
      <c r="AA23" s="791">
        <v>2045</v>
      </c>
      <c r="AB23" s="791">
        <v>0</v>
      </c>
      <c r="AC23" s="791">
        <v>-13209</v>
      </c>
      <c r="AD23" s="791">
        <v>-27481</v>
      </c>
      <c r="AE23" s="791">
        <v>-925</v>
      </c>
      <c r="AF23" s="791">
        <v>-172</v>
      </c>
      <c r="AG23" s="791">
        <v>-3</v>
      </c>
      <c r="AH23" s="791">
        <v>0</v>
      </c>
      <c r="AI23" s="793">
        <v>2408796</v>
      </c>
      <c r="AK23" s="438">
        <v>8441889</v>
      </c>
    </row>
    <row r="24" spans="1:37" x14ac:dyDescent="0.2">
      <c r="A24" s="158" t="s">
        <v>282</v>
      </c>
      <c r="B24" s="151"/>
      <c r="C24" s="791">
        <v>27899119</v>
      </c>
      <c r="D24" s="791">
        <v>19639808</v>
      </c>
      <c r="E24" s="791">
        <v>11681736</v>
      </c>
      <c r="F24" s="791">
        <v>4213126</v>
      </c>
      <c r="G24" s="791">
        <v>4669280</v>
      </c>
      <c r="H24" s="791">
        <v>4692038</v>
      </c>
      <c r="I24" s="791">
        <v>3548029</v>
      </c>
      <c r="J24" s="791">
        <v>3018405</v>
      </c>
      <c r="K24" s="791">
        <v>3843796</v>
      </c>
      <c r="L24" s="791">
        <v>2537786</v>
      </c>
      <c r="M24" s="791">
        <v>1265439</v>
      </c>
      <c r="N24" s="791">
        <v>2891950</v>
      </c>
      <c r="O24" s="791">
        <v>2292602</v>
      </c>
      <c r="P24" s="791">
        <v>863229</v>
      </c>
      <c r="Q24" s="791">
        <v>2234642</v>
      </c>
      <c r="R24" s="791">
        <v>1070825</v>
      </c>
      <c r="S24" s="791">
        <v>1091478</v>
      </c>
      <c r="T24" s="791">
        <v>1327213</v>
      </c>
      <c r="U24" s="791">
        <v>2267418</v>
      </c>
      <c r="V24" s="791">
        <v>770114</v>
      </c>
      <c r="W24" s="791">
        <v>737336</v>
      </c>
      <c r="X24" s="791">
        <v>490871</v>
      </c>
      <c r="Y24" s="791">
        <v>213417</v>
      </c>
      <c r="Z24" s="791">
        <v>92065</v>
      </c>
      <c r="AA24" s="791">
        <v>276537</v>
      </c>
      <c r="AB24" s="791">
        <v>235298</v>
      </c>
      <c r="AC24" s="791">
        <v>352733</v>
      </c>
      <c r="AD24" s="791">
        <v>188597</v>
      </c>
      <c r="AE24" s="791">
        <v>97186</v>
      </c>
      <c r="AF24" s="791">
        <v>92502</v>
      </c>
      <c r="AG24" s="791">
        <v>130127</v>
      </c>
      <c r="AH24" s="791">
        <v>262280</v>
      </c>
      <c r="AI24" s="793">
        <v>104986982</v>
      </c>
      <c r="AK24" s="438">
        <v>92901479.932999998</v>
      </c>
    </row>
    <row r="25" spans="1:37" x14ac:dyDescent="0.2">
      <c r="A25" s="151"/>
      <c r="B25" s="15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2"/>
      <c r="AK25" s="438"/>
    </row>
    <row r="26" spans="1:37" x14ac:dyDescent="0.2">
      <c r="A26" s="159" t="s">
        <v>283</v>
      </c>
      <c r="B26" s="15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2"/>
      <c r="AK26" s="438"/>
    </row>
    <row r="27" spans="1:37" x14ac:dyDescent="0.2">
      <c r="A27" s="159" t="s">
        <v>284</v>
      </c>
      <c r="B27" s="151"/>
      <c r="C27" s="791">
        <v>69666394</v>
      </c>
      <c r="D27" s="791">
        <v>51872591</v>
      </c>
      <c r="E27" s="791">
        <v>40626629</v>
      </c>
      <c r="F27" s="791">
        <v>33080013</v>
      </c>
      <c r="G27" s="791">
        <v>36220804</v>
      </c>
      <c r="H27" s="791">
        <v>19962471</v>
      </c>
      <c r="I27" s="791">
        <v>15132178</v>
      </c>
      <c r="J27" s="791">
        <v>19716102</v>
      </c>
      <c r="K27" s="791">
        <v>22854354</v>
      </c>
      <c r="L27" s="791">
        <v>14088760</v>
      </c>
      <c r="M27" s="791">
        <v>15947651</v>
      </c>
      <c r="N27" s="791">
        <v>8023810</v>
      </c>
      <c r="O27" s="791">
        <v>12877284</v>
      </c>
      <c r="P27" s="791">
        <v>16406154</v>
      </c>
      <c r="Q27" s="791">
        <v>11041654</v>
      </c>
      <c r="R27" s="791">
        <v>5227364</v>
      </c>
      <c r="S27" s="791">
        <v>7878793</v>
      </c>
      <c r="T27" s="791">
        <v>7689949</v>
      </c>
      <c r="U27" s="791">
        <v>2508289</v>
      </c>
      <c r="V27" s="791">
        <v>5022705</v>
      </c>
      <c r="W27" s="791">
        <v>2259186</v>
      </c>
      <c r="X27" s="791">
        <v>1421924</v>
      </c>
      <c r="Y27" s="791">
        <v>2357324</v>
      </c>
      <c r="Z27" s="791">
        <v>973214</v>
      </c>
      <c r="AA27" s="791">
        <v>574594</v>
      </c>
      <c r="AB27" s="791">
        <v>360573</v>
      </c>
      <c r="AC27" s="791">
        <v>410453</v>
      </c>
      <c r="AD27" s="791">
        <v>317847</v>
      </c>
      <c r="AE27" s="791">
        <v>71695</v>
      </c>
      <c r="AF27" s="791">
        <v>61770</v>
      </c>
      <c r="AG27" s="791">
        <v>-18537</v>
      </c>
      <c r="AH27" s="791">
        <v>-7430</v>
      </c>
      <c r="AI27" s="793">
        <v>424626562</v>
      </c>
      <c r="AK27" s="438">
        <v>371134325.06700003</v>
      </c>
    </row>
    <row r="28" spans="1:37" x14ac:dyDescent="0.2">
      <c r="A28" s="151"/>
      <c r="B28" s="15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2"/>
      <c r="AK28" s="438"/>
    </row>
    <row r="29" spans="1:37" x14ac:dyDescent="0.2">
      <c r="A29" s="151"/>
      <c r="B29" s="151"/>
      <c r="C29" s="787"/>
      <c r="D29" s="791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92"/>
      <c r="AK29" s="437"/>
    </row>
    <row r="30" spans="1:37" x14ac:dyDescent="0.2">
      <c r="A30" s="160" t="s">
        <v>285</v>
      </c>
      <c r="B30" s="15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2"/>
      <c r="AK30" s="437"/>
    </row>
    <row r="31" spans="1:37" x14ac:dyDescent="0.2">
      <c r="A31" s="161" t="s">
        <v>286</v>
      </c>
      <c r="B31" s="151"/>
      <c r="C31" s="791">
        <v>17395588</v>
      </c>
      <c r="D31" s="791">
        <v>34731034</v>
      </c>
      <c r="E31" s="791">
        <v>23970082</v>
      </c>
      <c r="F31" s="791">
        <v>13075148</v>
      </c>
      <c r="G31" s="791">
        <v>8339648</v>
      </c>
      <c r="H31" s="791">
        <v>8668910</v>
      </c>
      <c r="I31" s="791">
        <v>6743094</v>
      </c>
      <c r="J31" s="791">
        <v>8899555</v>
      </c>
      <c r="K31" s="791">
        <v>9949359</v>
      </c>
      <c r="L31" s="791">
        <v>4734394</v>
      </c>
      <c r="M31" s="791">
        <v>5728050</v>
      </c>
      <c r="N31" s="791">
        <v>1843279</v>
      </c>
      <c r="O31" s="791">
        <v>865231</v>
      </c>
      <c r="P31" s="791">
        <v>3588844</v>
      </c>
      <c r="Q31" s="791">
        <v>7631286</v>
      </c>
      <c r="R31" s="791">
        <v>2507160</v>
      </c>
      <c r="S31" s="791">
        <v>3406334</v>
      </c>
      <c r="T31" s="791">
        <v>5383501</v>
      </c>
      <c r="U31" s="791">
        <v>666229</v>
      </c>
      <c r="V31" s="791">
        <v>5852388</v>
      </c>
      <c r="W31" s="791">
        <v>699032</v>
      </c>
      <c r="X31" s="791">
        <v>87436</v>
      </c>
      <c r="Y31" s="791">
        <v>1793217</v>
      </c>
      <c r="Z31" s="791">
        <v>650933</v>
      </c>
      <c r="AA31" s="791">
        <v>178711</v>
      </c>
      <c r="AB31" s="791">
        <v>120277</v>
      </c>
      <c r="AC31" s="791">
        <v>85559</v>
      </c>
      <c r="AD31" s="791">
        <v>209761</v>
      </c>
      <c r="AE31" s="791">
        <v>19510</v>
      </c>
      <c r="AF31" s="791">
        <v>17678</v>
      </c>
      <c r="AG31" s="791">
        <v>0</v>
      </c>
      <c r="AH31" s="791">
        <v>0</v>
      </c>
      <c r="AI31" s="793">
        <v>177841228</v>
      </c>
      <c r="AK31" s="438">
        <v>117523651.86</v>
      </c>
    </row>
    <row r="32" spans="1:37" x14ac:dyDescent="0.2">
      <c r="A32" s="161" t="s">
        <v>287</v>
      </c>
      <c r="B32" s="151"/>
      <c r="C32" s="791">
        <v>41411998</v>
      </c>
      <c r="D32" s="791">
        <v>18481137</v>
      </c>
      <c r="E32" s="791">
        <v>11871519</v>
      </c>
      <c r="F32" s="791">
        <v>18690839</v>
      </c>
      <c r="G32" s="791">
        <v>28441218</v>
      </c>
      <c r="H32" s="791">
        <v>5252698</v>
      </c>
      <c r="I32" s="791">
        <v>7255882</v>
      </c>
      <c r="J32" s="791">
        <v>10483978</v>
      </c>
      <c r="K32" s="791">
        <v>8893893</v>
      </c>
      <c r="L32" s="791">
        <v>8594763</v>
      </c>
      <c r="M32" s="791">
        <v>9836983</v>
      </c>
      <c r="N32" s="791">
        <v>6114605</v>
      </c>
      <c r="O32" s="791">
        <v>6056264</v>
      </c>
      <c r="P32" s="791">
        <v>12006458</v>
      </c>
      <c r="Q32" s="791">
        <v>5898533</v>
      </c>
      <c r="R32" s="791">
        <v>2393467</v>
      </c>
      <c r="S32" s="791">
        <v>4256401</v>
      </c>
      <c r="T32" s="791">
        <v>2039826</v>
      </c>
      <c r="U32" s="791">
        <v>1514698</v>
      </c>
      <c r="V32" s="791">
        <v>1518876</v>
      </c>
      <c r="W32" s="791">
        <v>1262041</v>
      </c>
      <c r="X32" s="791">
        <v>1215037</v>
      </c>
      <c r="Y32" s="791">
        <v>399387</v>
      </c>
      <c r="Z32" s="791">
        <v>434929</v>
      </c>
      <c r="AA32" s="791">
        <v>315680</v>
      </c>
      <c r="AB32" s="791">
        <v>246088</v>
      </c>
      <c r="AC32" s="791">
        <v>236485</v>
      </c>
      <c r="AD32" s="791">
        <v>102788</v>
      </c>
      <c r="AE32" s="791">
        <v>35961</v>
      </c>
      <c r="AF32" s="791">
        <v>48027</v>
      </c>
      <c r="AG32" s="791">
        <v>0</v>
      </c>
      <c r="AH32" s="791">
        <v>0</v>
      </c>
      <c r="AI32" s="793">
        <v>215310459</v>
      </c>
      <c r="AK32" s="438">
        <v>243843643.44600001</v>
      </c>
    </row>
    <row r="33" spans="1:37" x14ac:dyDescent="0.2">
      <c r="A33" s="161" t="s">
        <v>288</v>
      </c>
      <c r="B33" s="151"/>
      <c r="C33" s="791">
        <v>2218807</v>
      </c>
      <c r="D33" s="791">
        <v>1846919</v>
      </c>
      <c r="E33" s="791">
        <v>1126254</v>
      </c>
      <c r="F33" s="791">
        <v>0</v>
      </c>
      <c r="G33" s="791">
        <v>1024545</v>
      </c>
      <c r="H33" s="791">
        <v>622017</v>
      </c>
      <c r="I33" s="791">
        <v>253556</v>
      </c>
      <c r="J33" s="791">
        <v>52644</v>
      </c>
      <c r="K33" s="791">
        <v>1466819</v>
      </c>
      <c r="L33" s="791">
        <v>28920</v>
      </c>
      <c r="M33" s="791">
        <v>81750</v>
      </c>
      <c r="N33" s="791">
        <v>0</v>
      </c>
      <c r="O33" s="791">
        <v>14080</v>
      </c>
      <c r="P33" s="791">
        <v>499780</v>
      </c>
      <c r="Q33" s="791">
        <v>0</v>
      </c>
      <c r="R33" s="791">
        <v>0</v>
      </c>
      <c r="S33" s="791">
        <v>192651</v>
      </c>
      <c r="T33" s="791">
        <v>27000</v>
      </c>
      <c r="U33" s="791">
        <v>17750</v>
      </c>
      <c r="V33" s="791">
        <v>127458</v>
      </c>
      <c r="W33" s="791">
        <v>10000</v>
      </c>
      <c r="X33" s="791">
        <v>0</v>
      </c>
      <c r="Y33" s="791">
        <v>0</v>
      </c>
      <c r="Z33" s="791">
        <v>0</v>
      </c>
      <c r="AA33" s="791">
        <v>0</v>
      </c>
      <c r="AB33" s="791">
        <v>0</v>
      </c>
      <c r="AC33" s="791">
        <v>0</v>
      </c>
      <c r="AD33" s="791">
        <v>0</v>
      </c>
      <c r="AE33" s="791">
        <v>10562</v>
      </c>
      <c r="AF33" s="791">
        <v>0</v>
      </c>
      <c r="AG33" s="791">
        <v>0</v>
      </c>
      <c r="AH33" s="791">
        <v>0</v>
      </c>
      <c r="AI33" s="793">
        <v>9621512</v>
      </c>
      <c r="AK33" s="438">
        <v>11565310</v>
      </c>
    </row>
    <row r="34" spans="1:37" x14ac:dyDescent="0.2">
      <c r="A34" s="161" t="s">
        <v>289</v>
      </c>
      <c r="B34" s="151"/>
      <c r="C34" s="791">
        <v>0</v>
      </c>
      <c r="D34" s="791">
        <v>109979</v>
      </c>
      <c r="E34" s="791">
        <v>3057601</v>
      </c>
      <c r="F34" s="791">
        <v>0</v>
      </c>
      <c r="G34" s="791">
        <v>221515</v>
      </c>
      <c r="H34" s="791">
        <v>2215464</v>
      </c>
      <c r="I34" s="791">
        <v>271594</v>
      </c>
      <c r="J34" s="791">
        <v>0</v>
      </c>
      <c r="K34" s="791">
        <v>54195</v>
      </c>
      <c r="L34" s="791">
        <v>0</v>
      </c>
      <c r="M34" s="791">
        <v>331404</v>
      </c>
      <c r="N34" s="791">
        <v>0</v>
      </c>
      <c r="O34" s="791">
        <v>5900000</v>
      </c>
      <c r="P34" s="791">
        <v>0</v>
      </c>
      <c r="Q34" s="791">
        <v>-1256089</v>
      </c>
      <c r="R34" s="791">
        <v>0</v>
      </c>
      <c r="S34" s="791">
        <v>0</v>
      </c>
      <c r="T34" s="791">
        <v>0</v>
      </c>
      <c r="U34" s="791">
        <v>0</v>
      </c>
      <c r="V34" s="791">
        <v>-2113850</v>
      </c>
      <c r="W34" s="791">
        <v>0</v>
      </c>
      <c r="X34" s="791">
        <v>0</v>
      </c>
      <c r="Y34" s="791">
        <v>0</v>
      </c>
      <c r="Z34" s="791">
        <v>-102336</v>
      </c>
      <c r="AA34" s="791">
        <v>0</v>
      </c>
      <c r="AB34" s="791">
        <v>0</v>
      </c>
      <c r="AC34" s="791">
        <v>0</v>
      </c>
      <c r="AD34" s="791">
        <v>17281</v>
      </c>
      <c r="AE34" s="791">
        <v>0</v>
      </c>
      <c r="AF34" s="791">
        <v>-3482</v>
      </c>
      <c r="AG34" s="791">
        <v>95</v>
      </c>
      <c r="AH34" s="791">
        <v>0</v>
      </c>
      <c r="AI34" s="793">
        <v>8703371</v>
      </c>
      <c r="AK34" s="438">
        <v>-1804841</v>
      </c>
    </row>
    <row r="35" spans="1:37" x14ac:dyDescent="0.2">
      <c r="A35" s="161" t="s">
        <v>290</v>
      </c>
      <c r="B35" s="151"/>
      <c r="C35" s="791">
        <v>711573</v>
      </c>
      <c r="D35" s="791">
        <v>11850</v>
      </c>
      <c r="E35" s="791">
        <v>0</v>
      </c>
      <c r="F35" s="791">
        <v>0</v>
      </c>
      <c r="G35" s="791">
        <v>0</v>
      </c>
      <c r="H35" s="791">
        <v>0</v>
      </c>
      <c r="I35" s="791">
        <v>0</v>
      </c>
      <c r="J35" s="791">
        <v>5321</v>
      </c>
      <c r="K35" s="791">
        <v>151599</v>
      </c>
      <c r="L35" s="791">
        <v>29771</v>
      </c>
      <c r="M35" s="791">
        <v>85780</v>
      </c>
      <c r="N35" s="791">
        <v>0</v>
      </c>
      <c r="O35" s="791">
        <v>0</v>
      </c>
      <c r="P35" s="791">
        <v>3303</v>
      </c>
      <c r="Q35" s="791">
        <v>0</v>
      </c>
      <c r="R35" s="791">
        <v>0</v>
      </c>
      <c r="S35" s="791">
        <v>0</v>
      </c>
      <c r="T35" s="791">
        <v>293</v>
      </c>
      <c r="U35" s="791">
        <v>5596</v>
      </c>
      <c r="V35" s="791">
        <v>0</v>
      </c>
      <c r="W35" s="791">
        <v>0</v>
      </c>
      <c r="X35" s="791">
        <v>0</v>
      </c>
      <c r="Y35" s="791">
        <v>321</v>
      </c>
      <c r="Z35" s="791">
        <v>0</v>
      </c>
      <c r="AA35" s="791">
        <v>0</v>
      </c>
      <c r="AB35" s="791">
        <v>0</v>
      </c>
      <c r="AC35" s="791">
        <v>0</v>
      </c>
      <c r="AD35" s="791">
        <v>0</v>
      </c>
      <c r="AE35" s="791">
        <v>0</v>
      </c>
      <c r="AF35" s="791">
        <v>0</v>
      </c>
      <c r="AG35" s="791">
        <v>0</v>
      </c>
      <c r="AH35" s="791">
        <v>0</v>
      </c>
      <c r="AI35" s="793">
        <v>1005407</v>
      </c>
      <c r="AK35" s="438">
        <v>470909.37900000002</v>
      </c>
    </row>
    <row r="36" spans="1:37" x14ac:dyDescent="0.2">
      <c r="A36" s="161" t="s">
        <v>291</v>
      </c>
      <c r="B36" s="151"/>
      <c r="C36" s="791">
        <v>0</v>
      </c>
      <c r="D36" s="791">
        <v>0</v>
      </c>
      <c r="E36" s="791">
        <v>0</v>
      </c>
      <c r="F36" s="791">
        <v>0</v>
      </c>
      <c r="G36" s="791">
        <v>0</v>
      </c>
      <c r="H36" s="791">
        <v>0</v>
      </c>
      <c r="I36" s="791">
        <v>0</v>
      </c>
      <c r="J36" s="791">
        <v>0</v>
      </c>
      <c r="K36" s="791">
        <v>892</v>
      </c>
      <c r="L36" s="791">
        <v>0</v>
      </c>
      <c r="M36" s="791">
        <v>1308</v>
      </c>
      <c r="N36" s="791">
        <v>0</v>
      </c>
      <c r="O36" s="791">
        <v>0</v>
      </c>
      <c r="P36" s="791">
        <v>0</v>
      </c>
      <c r="Q36" s="791">
        <v>0</v>
      </c>
      <c r="R36" s="791">
        <v>0</v>
      </c>
      <c r="S36" s="791">
        <v>0</v>
      </c>
      <c r="T36" s="791">
        <v>9241</v>
      </c>
      <c r="U36" s="791">
        <v>0</v>
      </c>
      <c r="V36" s="791">
        <v>0</v>
      </c>
      <c r="W36" s="791">
        <v>0</v>
      </c>
      <c r="X36" s="791">
        <v>0</v>
      </c>
      <c r="Y36" s="791">
        <v>0</v>
      </c>
      <c r="Z36" s="791">
        <v>0</v>
      </c>
      <c r="AA36" s="791">
        <v>0</v>
      </c>
      <c r="AB36" s="791">
        <v>0</v>
      </c>
      <c r="AC36" s="791">
        <v>0</v>
      </c>
      <c r="AD36" s="791">
        <v>0</v>
      </c>
      <c r="AE36" s="791">
        <v>0</v>
      </c>
      <c r="AF36" s="791">
        <v>0</v>
      </c>
      <c r="AG36" s="791">
        <v>0</v>
      </c>
      <c r="AH36" s="791">
        <v>0</v>
      </c>
      <c r="AI36" s="793">
        <v>11441</v>
      </c>
      <c r="AK36" s="438">
        <v>156291</v>
      </c>
    </row>
    <row r="37" spans="1:37" x14ac:dyDescent="0.2">
      <c r="A37" s="161" t="s">
        <v>292</v>
      </c>
      <c r="B37" s="151"/>
      <c r="C37" s="791">
        <v>0</v>
      </c>
      <c r="D37" s="791">
        <v>0</v>
      </c>
      <c r="E37" s="791">
        <v>0</v>
      </c>
      <c r="F37" s="791">
        <v>0</v>
      </c>
      <c r="G37" s="791">
        <v>0</v>
      </c>
      <c r="H37" s="791">
        <v>0</v>
      </c>
      <c r="I37" s="791">
        <v>0</v>
      </c>
      <c r="J37" s="791">
        <v>0</v>
      </c>
      <c r="K37" s="791">
        <v>0</v>
      </c>
      <c r="L37" s="791">
        <v>0</v>
      </c>
      <c r="M37" s="791">
        <v>0</v>
      </c>
      <c r="N37" s="791">
        <v>0</v>
      </c>
      <c r="O37" s="791">
        <v>0</v>
      </c>
      <c r="P37" s="791">
        <v>0</v>
      </c>
      <c r="Q37" s="791">
        <v>0</v>
      </c>
      <c r="R37" s="791">
        <v>0</v>
      </c>
      <c r="S37" s="791">
        <v>0</v>
      </c>
      <c r="T37" s="791">
        <v>0</v>
      </c>
      <c r="U37" s="791">
        <v>0</v>
      </c>
      <c r="V37" s="791">
        <v>0</v>
      </c>
      <c r="W37" s="791">
        <v>0</v>
      </c>
      <c r="X37" s="791">
        <v>0</v>
      </c>
      <c r="Y37" s="791">
        <v>0</v>
      </c>
      <c r="Z37" s="791">
        <v>0</v>
      </c>
      <c r="AA37" s="791">
        <v>0</v>
      </c>
      <c r="AB37" s="791">
        <v>0</v>
      </c>
      <c r="AC37" s="791">
        <v>0</v>
      </c>
      <c r="AD37" s="791">
        <v>0</v>
      </c>
      <c r="AE37" s="791">
        <v>0</v>
      </c>
      <c r="AF37" s="791">
        <v>0</v>
      </c>
      <c r="AG37" s="791">
        <v>0</v>
      </c>
      <c r="AH37" s="791">
        <v>0</v>
      </c>
      <c r="AI37" s="792">
        <v>0</v>
      </c>
      <c r="AK37" s="438">
        <v>0</v>
      </c>
    </row>
    <row r="38" spans="1:37" x14ac:dyDescent="0.2">
      <c r="A38" s="162" t="s">
        <v>293</v>
      </c>
      <c r="B38" s="151"/>
      <c r="C38" s="791">
        <v>61737966</v>
      </c>
      <c r="D38" s="791">
        <v>55180919</v>
      </c>
      <c r="E38" s="791">
        <v>40025456</v>
      </c>
      <c r="F38" s="791">
        <v>31765987</v>
      </c>
      <c r="G38" s="791">
        <v>38026926</v>
      </c>
      <c r="H38" s="791">
        <v>16759089</v>
      </c>
      <c r="I38" s="791">
        <v>14524126</v>
      </c>
      <c r="J38" s="791">
        <v>19441498</v>
      </c>
      <c r="K38" s="791">
        <v>20516757</v>
      </c>
      <c r="L38" s="791">
        <v>13387848</v>
      </c>
      <c r="M38" s="791">
        <v>16065275</v>
      </c>
      <c r="N38" s="791">
        <v>7957884</v>
      </c>
      <c r="O38" s="791">
        <v>12835575</v>
      </c>
      <c r="P38" s="791">
        <v>16098385</v>
      </c>
      <c r="Q38" s="791">
        <v>12273730</v>
      </c>
      <c r="R38" s="791">
        <v>4900627</v>
      </c>
      <c r="S38" s="791">
        <v>7855386</v>
      </c>
      <c r="T38" s="791">
        <v>7459861</v>
      </c>
      <c r="U38" s="791">
        <v>2204273</v>
      </c>
      <c r="V38" s="791">
        <v>5384872</v>
      </c>
      <c r="W38" s="791">
        <v>1971073</v>
      </c>
      <c r="X38" s="791">
        <v>1302473</v>
      </c>
      <c r="Y38" s="791">
        <v>2192925</v>
      </c>
      <c r="Z38" s="791">
        <v>983526</v>
      </c>
      <c r="AA38" s="791">
        <v>494391</v>
      </c>
      <c r="AB38" s="791">
        <v>366365</v>
      </c>
      <c r="AC38" s="791">
        <v>322044</v>
      </c>
      <c r="AD38" s="791">
        <v>329830</v>
      </c>
      <c r="AE38" s="791">
        <v>66033</v>
      </c>
      <c r="AF38" s="791">
        <v>62223</v>
      </c>
      <c r="AG38" s="791">
        <v>95</v>
      </c>
      <c r="AH38" s="791">
        <v>0</v>
      </c>
      <c r="AI38" s="793">
        <v>412493418</v>
      </c>
      <c r="AK38" s="438">
        <v>371754964.685</v>
      </c>
    </row>
    <row r="39" spans="1:37" x14ac:dyDescent="0.2">
      <c r="A39" s="151"/>
      <c r="B39" s="151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2"/>
      <c r="AK39" s="438"/>
    </row>
    <row r="40" spans="1:37" x14ac:dyDescent="0.2">
      <c r="A40" s="163"/>
      <c r="B40" s="163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2"/>
      <c r="AK40" s="438"/>
    </row>
    <row r="41" spans="1:37" x14ac:dyDescent="0.2">
      <c r="A41" s="163" t="s">
        <v>294</v>
      </c>
      <c r="B41" s="163"/>
      <c r="C41" s="791">
        <v>13107264</v>
      </c>
      <c r="D41" s="791">
        <v>37491445</v>
      </c>
      <c r="E41" s="791">
        <v>10727854</v>
      </c>
      <c r="F41" s="791">
        <v>3061096</v>
      </c>
      <c r="G41" s="791">
        <v>5819402</v>
      </c>
      <c r="H41" s="791">
        <v>4088842</v>
      </c>
      <c r="I41" s="791">
        <v>1823825</v>
      </c>
      <c r="J41" s="791">
        <v>398369</v>
      </c>
      <c r="K41" s="791">
        <v>6672122</v>
      </c>
      <c r="L41" s="791">
        <v>147470</v>
      </c>
      <c r="M41" s="791">
        <v>687625</v>
      </c>
      <c r="N41" s="791">
        <v>226971</v>
      </c>
      <c r="O41" s="791">
        <v>838467</v>
      </c>
      <c r="P41" s="791">
        <v>222844</v>
      </c>
      <c r="Q41" s="791">
        <v>2213342</v>
      </c>
      <c r="R41" s="791">
        <v>591746</v>
      </c>
      <c r="S41" s="791">
        <v>177243</v>
      </c>
      <c r="T41" s="791">
        <v>111208</v>
      </c>
      <c r="U41" s="791">
        <v>667478</v>
      </c>
      <c r="V41" s="791">
        <v>651080</v>
      </c>
      <c r="W41" s="791">
        <v>59950</v>
      </c>
      <c r="X41" s="791">
        <v>365771</v>
      </c>
      <c r="Y41" s="791">
        <v>648198</v>
      </c>
      <c r="Z41" s="791">
        <v>50718</v>
      </c>
      <c r="AA41" s="791">
        <v>87235</v>
      </c>
      <c r="AB41" s="791">
        <v>96574</v>
      </c>
      <c r="AC41" s="791">
        <v>105693</v>
      </c>
      <c r="AD41" s="791">
        <v>19342</v>
      </c>
      <c r="AE41" s="791">
        <v>18414</v>
      </c>
      <c r="AF41" s="791">
        <v>12576</v>
      </c>
      <c r="AG41" s="791">
        <v>92636</v>
      </c>
      <c r="AH41" s="791">
        <v>25608</v>
      </c>
      <c r="AI41" s="793">
        <v>91308408</v>
      </c>
      <c r="AK41" s="438">
        <v>92496318.460000008</v>
      </c>
    </row>
    <row r="42" spans="1:37" x14ac:dyDescent="0.2">
      <c r="A42" s="164"/>
      <c r="B42" s="164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7"/>
      <c r="AH42" s="787"/>
      <c r="AI42" s="792"/>
      <c r="AK42" s="437"/>
    </row>
    <row r="43" spans="1:37" x14ac:dyDescent="0.2">
      <c r="A43" s="163" t="s">
        <v>295</v>
      </c>
      <c r="B43" s="163"/>
      <c r="C43" s="791">
        <v>21035692</v>
      </c>
      <c r="D43" s="791">
        <v>34183117</v>
      </c>
      <c r="E43" s="791">
        <v>11329027</v>
      </c>
      <c r="F43" s="791">
        <v>4375122</v>
      </c>
      <c r="G43" s="791">
        <v>4013280</v>
      </c>
      <c r="H43" s="791">
        <v>7292224</v>
      </c>
      <c r="I43" s="791">
        <v>2431877</v>
      </c>
      <c r="J43" s="791">
        <v>4013280</v>
      </c>
      <c r="K43" s="791">
        <v>9009719</v>
      </c>
      <c r="L43" s="791">
        <v>848382</v>
      </c>
      <c r="M43" s="791">
        <v>570001</v>
      </c>
      <c r="N43" s="791">
        <v>292897</v>
      </c>
      <c r="O43" s="791">
        <v>880176</v>
      </c>
      <c r="P43" s="791">
        <v>530613</v>
      </c>
      <c r="Q43" s="791">
        <v>981266</v>
      </c>
      <c r="R43" s="791">
        <v>918483</v>
      </c>
      <c r="S43" s="791">
        <v>200650</v>
      </c>
      <c r="T43" s="791">
        <v>341296</v>
      </c>
      <c r="U43" s="791">
        <v>971494</v>
      </c>
      <c r="V43" s="791">
        <v>288913</v>
      </c>
      <c r="W43" s="791">
        <v>348063</v>
      </c>
      <c r="X43" s="791">
        <v>485222</v>
      </c>
      <c r="Y43" s="791">
        <v>812597</v>
      </c>
      <c r="Z43" s="791">
        <v>40406</v>
      </c>
      <c r="AA43" s="791">
        <v>167438</v>
      </c>
      <c r="AB43" s="791">
        <v>90782</v>
      </c>
      <c r="AC43" s="791">
        <v>194102</v>
      </c>
      <c r="AD43" s="791">
        <v>7359</v>
      </c>
      <c r="AE43" s="791">
        <v>24076</v>
      </c>
      <c r="AF43" s="791">
        <v>12123</v>
      </c>
      <c r="AG43" s="791">
        <v>74004</v>
      </c>
      <c r="AH43" s="791">
        <v>18178</v>
      </c>
      <c r="AI43" s="793">
        <v>103441552</v>
      </c>
      <c r="AK43" s="439">
        <v>91875678.842000067</v>
      </c>
    </row>
    <row r="44" spans="1:37" x14ac:dyDescent="0.2">
      <c r="A44" s="165"/>
      <c r="B44" s="165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34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434"/>
      <c r="AB44" s="150"/>
      <c r="AC44" s="150"/>
      <c r="AD44" s="150"/>
      <c r="AE44" s="150"/>
      <c r="AF44" s="150"/>
      <c r="AG44" s="150"/>
      <c r="AH44" s="150"/>
      <c r="AI44" s="150"/>
      <c r="AJ44" s="150"/>
    </row>
    <row r="45" spans="1:37" ht="15" x14ac:dyDescent="0.25">
      <c r="A45" s="148"/>
      <c r="B45" s="148"/>
      <c r="C45" s="148"/>
      <c r="D45" s="148"/>
      <c r="E45" s="148"/>
      <c r="F45" s="149"/>
      <c r="G45" s="148"/>
      <c r="H45" s="149"/>
      <c r="I45" s="148"/>
      <c r="J45" s="148"/>
      <c r="K45" s="148"/>
      <c r="L45" s="148"/>
      <c r="M45" s="432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432"/>
      <c r="AB45" s="148"/>
      <c r="AC45" s="148"/>
      <c r="AD45" s="148"/>
      <c r="AE45" s="148"/>
      <c r="AF45" s="148"/>
      <c r="AG45" s="148"/>
      <c r="AH45" s="148"/>
      <c r="AI45" s="148"/>
      <c r="AJ45" s="148"/>
    </row>
    <row r="46" spans="1:37" ht="15" x14ac:dyDescent="0.25">
      <c r="A46" s="148"/>
      <c r="B46" s="148"/>
      <c r="C46" s="148"/>
      <c r="D46" s="148"/>
      <c r="E46" s="149"/>
      <c r="F46" s="148"/>
      <c r="G46" s="148"/>
      <c r="H46" s="149"/>
      <c r="I46" s="148"/>
      <c r="J46" s="148"/>
      <c r="K46" s="148"/>
      <c r="L46" s="148"/>
      <c r="M46" s="432"/>
      <c r="N46" s="148"/>
      <c r="O46" s="148"/>
      <c r="P46" s="148"/>
      <c r="Q46" s="149"/>
      <c r="R46" s="148"/>
      <c r="S46" s="148"/>
      <c r="T46" s="148"/>
      <c r="U46" s="148"/>
      <c r="V46" s="148"/>
      <c r="W46" s="148"/>
      <c r="X46" s="148"/>
      <c r="Y46" s="148"/>
      <c r="Z46" s="148"/>
      <c r="AA46" s="432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7" ht="15" x14ac:dyDescent="0.25">
      <c r="A47" s="148"/>
      <c r="B47" s="148"/>
      <c r="C47" s="148"/>
      <c r="D47" s="148"/>
      <c r="E47" s="148"/>
      <c r="F47" s="148"/>
      <c r="G47" s="148"/>
      <c r="H47" s="149"/>
      <c r="I47" s="148"/>
      <c r="J47" s="148"/>
      <c r="K47" s="148"/>
      <c r="L47" s="149"/>
      <c r="M47" s="433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432"/>
      <c r="AB47" s="148"/>
      <c r="AC47" s="148"/>
      <c r="AD47" s="148"/>
      <c r="AE47" s="148"/>
      <c r="AF47" s="148"/>
      <c r="AG47" s="148"/>
      <c r="AH47" s="148"/>
      <c r="AI47" s="148"/>
      <c r="AJ47" s="148"/>
    </row>
  </sheetData>
  <mergeCells count="32">
    <mergeCell ref="AB1:AB3"/>
    <mergeCell ref="AC1:AC3"/>
    <mergeCell ref="Z1:Z3"/>
    <mergeCell ref="T1:T3"/>
    <mergeCell ref="U1:U3"/>
    <mergeCell ref="W1:W3"/>
    <mergeCell ref="V1:V3"/>
    <mergeCell ref="X1:X3"/>
    <mergeCell ref="Y1:Y3"/>
    <mergeCell ref="AA1:AA3"/>
    <mergeCell ref="I1:I3"/>
    <mergeCell ref="L1:L3"/>
    <mergeCell ref="N1:N3"/>
    <mergeCell ref="O1:O3"/>
    <mergeCell ref="J1:J3"/>
    <mergeCell ref="K1:K3"/>
    <mergeCell ref="H1:H3"/>
    <mergeCell ref="C1:C3"/>
    <mergeCell ref="D1:D3"/>
    <mergeCell ref="E1:E3"/>
    <mergeCell ref="F1:F3"/>
    <mergeCell ref="G1:G3"/>
    <mergeCell ref="AH1:AH3"/>
    <mergeCell ref="AE1:AE3"/>
    <mergeCell ref="AF1:AF3"/>
    <mergeCell ref="AG1:AG3"/>
    <mergeCell ref="AD1:AD3"/>
    <mergeCell ref="P1:P3"/>
    <mergeCell ref="M1:M3"/>
    <mergeCell ref="Q1:Q3"/>
    <mergeCell ref="R1:R3"/>
    <mergeCell ref="S1:S3"/>
  </mergeCells>
  <pageMargins left="0.70866141732283472" right="0.70866141732283472" top="1.54" bottom="0.74803149606299213" header="0.6" footer="0.31496062992125984"/>
  <pageSetup paperSize="9" scale="86" firstPageNumber="24" orientation="portrait" useFirstPageNumber="1" r:id="rId1"/>
  <headerFooter alignWithMargins="0">
    <oddHeader>&amp;C&amp;"Times New Roman,Regular"&amp;12
&amp;"Times New Roman,Bold"3.3. SJÓÐSTREYMI ÁRIÐ 2012</oddHeader>
    <oddFooter>&amp;R&amp;"Times New Roman,Regular"&amp;10&amp;P</oddFooter>
  </headerFooter>
  <colBreaks count="5" manualBreakCount="5">
    <brk id="8" max="42" man="1"/>
    <brk id="14" max="42" man="1"/>
    <brk id="20" max="42" man="1"/>
    <brk id="27" max="42" man="1"/>
    <brk id="3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6"/>
  <sheetViews>
    <sheetView zoomScaleNormal="100" zoomScaleSheetLayoutView="80" workbookViewId="0"/>
  </sheetViews>
  <sheetFormatPr defaultRowHeight="15" outlineLevelRow="1" x14ac:dyDescent="0.25"/>
  <cols>
    <col min="1" max="1" width="32.42578125" style="9" customWidth="1"/>
    <col min="2" max="2" width="0.42578125" style="368" customWidth="1"/>
    <col min="3" max="3" width="12.42578125" style="368" customWidth="1"/>
    <col min="4" max="4" width="13.42578125" style="368" customWidth="1"/>
    <col min="5" max="5" width="14.28515625" style="368" customWidth="1"/>
    <col min="6" max="6" width="12.5703125" style="368" customWidth="1"/>
    <col min="7" max="7" width="12" style="368" customWidth="1"/>
    <col min="8" max="8" width="14.140625" style="368" customWidth="1"/>
    <col min="9" max="10" width="15.140625" style="368" customWidth="1"/>
    <col min="11" max="11" width="16.140625" style="368" customWidth="1"/>
    <col min="12" max="12" width="15.85546875" style="368" customWidth="1"/>
    <col min="13" max="13" width="15.140625" style="368" customWidth="1"/>
    <col min="14" max="14" width="14.140625" style="368" customWidth="1"/>
    <col min="15" max="15" width="13.85546875" style="368" customWidth="1"/>
    <col min="16" max="16" width="13.85546875" style="437" customWidth="1"/>
    <col min="17" max="17" width="14.28515625" style="368" customWidth="1"/>
    <col min="18" max="18" width="12.140625" style="368" customWidth="1"/>
    <col min="19" max="20" width="14.140625" style="368" customWidth="1"/>
    <col min="21" max="21" width="14" style="368" customWidth="1"/>
    <col min="22" max="22" width="15.28515625" style="368" customWidth="1"/>
    <col min="23" max="23" width="13.85546875" style="368" customWidth="1"/>
    <col min="24" max="24" width="13.5703125" style="368" customWidth="1"/>
    <col min="25" max="25" width="13.42578125" style="368" customWidth="1"/>
    <col min="26" max="26" width="13.28515625" style="368" customWidth="1"/>
    <col min="27" max="27" width="13.7109375" style="368" customWidth="1"/>
    <col min="28" max="28" width="12.28515625" style="368" customWidth="1"/>
    <col min="29" max="29" width="12.85546875" style="368" customWidth="1"/>
    <col min="30" max="30" width="14.140625" style="437" customWidth="1"/>
    <col min="31" max="31" width="12.28515625" style="368" customWidth="1"/>
    <col min="32" max="32" width="15.7109375" style="368" customWidth="1"/>
    <col min="33" max="33" width="12.7109375" style="368" customWidth="1"/>
    <col min="34" max="34" width="13.28515625" style="368" customWidth="1"/>
    <col min="35" max="35" width="11.7109375" style="368" customWidth="1"/>
    <col min="36" max="36" width="11.140625" style="368" customWidth="1"/>
    <col min="37" max="37" width="11.42578125" style="368" customWidth="1"/>
    <col min="38" max="38" width="12.85546875" style="368" customWidth="1"/>
    <col min="39" max="39" width="2" style="283" customWidth="1"/>
    <col min="40" max="41" width="14.28515625" style="283" customWidth="1"/>
    <col min="42" max="42" width="13.7109375" style="283" customWidth="1"/>
    <col min="43" max="43" width="13.5703125" style="368" customWidth="1"/>
    <col min="44" max="16384" width="9.140625" style="368"/>
  </cols>
  <sheetData>
    <row r="1" spans="1:45" ht="15" customHeight="1" x14ac:dyDescent="0.25">
      <c r="A1" s="235"/>
      <c r="B1" s="235"/>
      <c r="C1" s="925" t="s">
        <v>296</v>
      </c>
      <c r="D1" s="925"/>
      <c r="E1" s="911" t="s">
        <v>542</v>
      </c>
      <c r="F1" s="911" t="s">
        <v>12</v>
      </c>
      <c r="G1" s="911" t="s">
        <v>35</v>
      </c>
      <c r="H1" s="911" t="s">
        <v>81</v>
      </c>
      <c r="I1" s="911" t="s">
        <v>82</v>
      </c>
      <c r="J1" s="914" t="s">
        <v>84</v>
      </c>
      <c r="K1" s="915" t="s">
        <v>85</v>
      </c>
      <c r="L1" s="913" t="s">
        <v>34</v>
      </c>
      <c r="M1" s="915" t="s">
        <v>10</v>
      </c>
      <c r="N1" s="916" t="s">
        <v>297</v>
      </c>
      <c r="O1" s="916"/>
      <c r="P1" s="612" t="s">
        <v>265</v>
      </c>
      <c r="Q1" s="912" t="s">
        <v>15</v>
      </c>
      <c r="R1" s="912"/>
      <c r="S1" s="915" t="s">
        <v>543</v>
      </c>
      <c r="T1" s="922" t="s">
        <v>90</v>
      </c>
      <c r="U1" s="927" t="s">
        <v>89</v>
      </c>
      <c r="V1" s="923" t="s">
        <v>350</v>
      </c>
      <c r="W1" s="924" t="s">
        <v>298</v>
      </c>
      <c r="X1" s="921" t="s">
        <v>92</v>
      </c>
      <c r="Y1" s="920" t="s">
        <v>473</v>
      </c>
      <c r="Z1" s="926" t="s">
        <v>299</v>
      </c>
      <c r="AA1" s="920" t="s">
        <v>301</v>
      </c>
      <c r="AB1" s="920" t="s">
        <v>302</v>
      </c>
      <c r="AC1" s="920" t="s">
        <v>304</v>
      </c>
      <c r="AD1" s="920" t="s">
        <v>303</v>
      </c>
      <c r="AE1" s="920" t="s">
        <v>580</v>
      </c>
      <c r="AF1" s="920" t="s">
        <v>474</v>
      </c>
      <c r="AG1" s="920" t="s">
        <v>101</v>
      </c>
      <c r="AH1" s="920" t="s">
        <v>305</v>
      </c>
      <c r="AI1" s="920" t="s">
        <v>593</v>
      </c>
      <c r="AJ1" s="920" t="s">
        <v>103</v>
      </c>
      <c r="AK1" s="920" t="s">
        <v>544</v>
      </c>
      <c r="AL1" s="598"/>
      <c r="AM1" s="599"/>
      <c r="AN1" s="598"/>
      <c r="AO1" s="598"/>
      <c r="AQ1" s="358"/>
      <c r="AR1" s="358"/>
      <c r="AS1" s="358"/>
    </row>
    <row r="2" spans="1:45" x14ac:dyDescent="0.25">
      <c r="A2" s="235"/>
      <c r="B2" s="235"/>
      <c r="C2" s="604"/>
      <c r="D2" s="604"/>
      <c r="E2" s="911"/>
      <c r="F2" s="911"/>
      <c r="G2" s="911"/>
      <c r="H2" s="911"/>
      <c r="I2" s="911"/>
      <c r="J2" s="914"/>
      <c r="K2" s="915"/>
      <c r="L2" s="913"/>
      <c r="M2" s="915"/>
      <c r="N2" s="601"/>
      <c r="O2" s="601"/>
      <c r="P2" s="601"/>
      <c r="Q2" s="601"/>
      <c r="R2" s="601"/>
      <c r="S2" s="915"/>
      <c r="T2" s="922"/>
      <c r="U2" s="927"/>
      <c r="V2" s="923"/>
      <c r="W2" s="924"/>
      <c r="X2" s="921"/>
      <c r="Y2" s="920"/>
      <c r="Z2" s="926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599" t="s">
        <v>127</v>
      </c>
      <c r="AM2" s="599"/>
      <c r="AN2" s="599" t="s">
        <v>307</v>
      </c>
      <c r="AO2" s="599" t="s">
        <v>307</v>
      </c>
      <c r="AQ2" s="358"/>
      <c r="AR2" s="358"/>
      <c r="AS2" s="358"/>
    </row>
    <row r="3" spans="1:45" ht="11.25" customHeight="1" x14ac:dyDescent="0.25">
      <c r="A3" s="235"/>
      <c r="B3" s="235"/>
      <c r="C3" s="605"/>
      <c r="D3" s="605"/>
      <c r="E3" s="911" t="s">
        <v>308</v>
      </c>
      <c r="F3" s="911" t="s">
        <v>308</v>
      </c>
      <c r="G3" s="911"/>
      <c r="H3" s="911"/>
      <c r="I3" s="911"/>
      <c r="J3" s="914"/>
      <c r="K3" s="915" t="s">
        <v>308</v>
      </c>
      <c r="L3" s="913" t="s">
        <v>308</v>
      </c>
      <c r="M3" s="915"/>
      <c r="N3" s="601"/>
      <c r="O3" s="601"/>
      <c r="P3" s="601" t="s">
        <v>308</v>
      </c>
      <c r="Q3" s="601"/>
      <c r="R3" s="601"/>
      <c r="S3" s="915" t="s">
        <v>308</v>
      </c>
      <c r="T3" s="922" t="s">
        <v>308</v>
      </c>
      <c r="U3" s="927"/>
      <c r="V3" s="923" t="s">
        <v>308</v>
      </c>
      <c r="W3" s="924" t="s">
        <v>308</v>
      </c>
      <c r="X3" s="921" t="s">
        <v>308</v>
      </c>
      <c r="Y3" s="920"/>
      <c r="Z3" s="926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599" t="s">
        <v>148</v>
      </c>
      <c r="AM3" s="599"/>
      <c r="AN3" s="599" t="s">
        <v>309</v>
      </c>
      <c r="AO3" s="599" t="s">
        <v>310</v>
      </c>
      <c r="AQ3" s="358"/>
      <c r="AR3" s="358"/>
      <c r="AS3" s="358"/>
    </row>
    <row r="4" spans="1:45" x14ac:dyDescent="0.25">
      <c r="A4" s="237" t="s">
        <v>64</v>
      </c>
      <c r="B4" s="235"/>
      <c r="C4" s="917" t="s">
        <v>149</v>
      </c>
      <c r="D4" s="917"/>
      <c r="E4" s="608" t="s">
        <v>150</v>
      </c>
      <c r="F4" s="608" t="s">
        <v>151</v>
      </c>
      <c r="G4" s="608" t="s">
        <v>152</v>
      </c>
      <c r="H4" s="608" t="s">
        <v>153</v>
      </c>
      <c r="I4" s="608" t="s">
        <v>154</v>
      </c>
      <c r="J4" s="603" t="s">
        <v>155</v>
      </c>
      <c r="K4" s="603" t="s">
        <v>156</v>
      </c>
      <c r="L4" s="610" t="s">
        <v>157</v>
      </c>
      <c r="M4" s="603" t="s">
        <v>158</v>
      </c>
      <c r="N4" s="919" t="s">
        <v>159</v>
      </c>
      <c r="O4" s="919"/>
      <c r="P4" s="611" t="s">
        <v>160</v>
      </c>
      <c r="Q4" s="918" t="s">
        <v>161</v>
      </c>
      <c r="R4" s="918"/>
      <c r="S4" s="606" t="s">
        <v>162</v>
      </c>
      <c r="T4" s="606" t="s">
        <v>163</v>
      </c>
      <c r="U4" s="607" t="s">
        <v>164</v>
      </c>
      <c r="V4" s="607" t="s">
        <v>165</v>
      </c>
      <c r="W4" s="607" t="s">
        <v>166</v>
      </c>
      <c r="X4" s="607" t="s">
        <v>167</v>
      </c>
      <c r="Y4" s="607" t="s">
        <v>168</v>
      </c>
      <c r="Z4" s="607" t="s">
        <v>169</v>
      </c>
      <c r="AA4" s="607" t="s">
        <v>171</v>
      </c>
      <c r="AB4" s="607" t="s">
        <v>172</v>
      </c>
      <c r="AC4" s="607" t="s">
        <v>173</v>
      </c>
      <c r="AD4" s="609" t="s">
        <v>174</v>
      </c>
      <c r="AE4" s="609" t="s">
        <v>175</v>
      </c>
      <c r="AF4" s="609" t="s">
        <v>176</v>
      </c>
      <c r="AG4" s="609" t="s">
        <v>177</v>
      </c>
      <c r="AH4" s="609" t="s">
        <v>178</v>
      </c>
      <c r="AI4" s="609" t="s">
        <v>179</v>
      </c>
      <c r="AJ4" s="609" t="s">
        <v>180</v>
      </c>
      <c r="AK4" s="609" t="s">
        <v>181</v>
      </c>
      <c r="AL4" s="598"/>
      <c r="AM4" s="598"/>
      <c r="AN4" s="598"/>
      <c r="AO4" s="598"/>
    </row>
    <row r="5" spans="1:45" x14ac:dyDescent="0.25">
      <c r="A5" s="235"/>
      <c r="B5" s="235"/>
      <c r="C5" s="715" t="s">
        <v>311</v>
      </c>
      <c r="D5" s="715" t="s">
        <v>312</v>
      </c>
      <c r="E5" s="715"/>
      <c r="F5" s="715"/>
      <c r="G5" s="715"/>
      <c r="H5" s="715"/>
      <c r="I5" s="715"/>
      <c r="J5" s="715"/>
      <c r="K5" s="715"/>
      <c r="L5" s="715"/>
      <c r="M5" s="715"/>
      <c r="N5" s="715" t="s">
        <v>312</v>
      </c>
      <c r="O5" s="715" t="s">
        <v>315</v>
      </c>
      <c r="P5" s="715"/>
      <c r="Q5" s="715" t="s">
        <v>313</v>
      </c>
      <c r="R5" s="715" t="s">
        <v>314</v>
      </c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598" t="s">
        <v>577</v>
      </c>
      <c r="AM5" s="600"/>
      <c r="AN5" s="598" t="s">
        <v>578</v>
      </c>
      <c r="AO5" s="598" t="s">
        <v>579</v>
      </c>
      <c r="AQ5" s="358"/>
      <c r="AR5" s="235"/>
      <c r="AS5" s="235"/>
    </row>
    <row r="6" spans="1:45" ht="13.5" customHeight="1" x14ac:dyDescent="0.25">
      <c r="A6" s="166" t="s">
        <v>475</v>
      </c>
      <c r="B6" s="235"/>
      <c r="C6" s="602"/>
      <c r="D6" s="602"/>
      <c r="E6" s="602"/>
      <c r="F6" s="602" t="s">
        <v>129</v>
      </c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 t="s">
        <v>129</v>
      </c>
      <c r="AG6" s="602"/>
      <c r="AH6" s="602"/>
      <c r="AI6" s="602"/>
      <c r="AJ6" s="602"/>
      <c r="AK6" s="602" t="s">
        <v>129</v>
      </c>
      <c r="AL6" s="601"/>
      <c r="AM6" s="601"/>
      <c r="AN6" s="601"/>
      <c r="AO6" s="601"/>
      <c r="AQ6" s="358"/>
      <c r="AR6" s="235"/>
      <c r="AS6" s="235"/>
    </row>
    <row r="7" spans="1:45" ht="13.5" customHeight="1" x14ac:dyDescent="0.25">
      <c r="A7" s="166" t="s">
        <v>400</v>
      </c>
      <c r="B7" s="235"/>
      <c r="C7" s="602"/>
      <c r="D7" s="602"/>
      <c r="E7" s="602"/>
      <c r="F7" s="602"/>
      <c r="G7" s="602"/>
      <c r="H7" s="602"/>
      <c r="I7" s="602"/>
      <c r="J7" s="602"/>
      <c r="K7" s="602" t="s">
        <v>129</v>
      </c>
      <c r="L7" s="602"/>
      <c r="M7" s="602"/>
      <c r="N7" s="602"/>
      <c r="O7" s="602" t="s">
        <v>129</v>
      </c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 t="s">
        <v>129</v>
      </c>
      <c r="AJ7" s="602"/>
      <c r="AK7" s="602"/>
      <c r="AL7" s="601"/>
      <c r="AM7" s="601"/>
      <c r="AN7" s="601"/>
      <c r="AO7" s="601"/>
      <c r="AQ7" s="358"/>
      <c r="AR7" s="235"/>
      <c r="AS7" s="235"/>
    </row>
    <row r="8" spans="1:45" ht="15" hidden="1" customHeight="1" outlineLevel="1" x14ac:dyDescent="0.25">
      <c r="A8" s="167" t="s">
        <v>182</v>
      </c>
      <c r="B8" s="283"/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  <c r="AJ8" s="791"/>
      <c r="AK8" s="791"/>
      <c r="AL8" s="780"/>
      <c r="AM8" s="780"/>
      <c r="AN8" s="780"/>
      <c r="AO8" s="780"/>
      <c r="AP8" s="784"/>
      <c r="AQ8" s="68"/>
    </row>
    <row r="9" spans="1:45" ht="15" hidden="1" customHeight="1" outlineLevel="1" x14ac:dyDescent="0.25">
      <c r="A9" s="168" t="s">
        <v>183</v>
      </c>
      <c r="B9" s="283"/>
      <c r="C9" s="812">
        <v>686412</v>
      </c>
      <c r="D9" s="812">
        <v>4322388</v>
      </c>
      <c r="E9" s="812">
        <v>5835912</v>
      </c>
      <c r="F9" s="812">
        <v>4027740</v>
      </c>
      <c r="G9" s="812">
        <v>1903777</v>
      </c>
      <c r="H9" s="812">
        <v>1597786</v>
      </c>
      <c r="I9" s="812">
        <v>1031366</v>
      </c>
      <c r="J9" s="812">
        <v>1067173</v>
      </c>
      <c r="K9" s="812">
        <v>974208</v>
      </c>
      <c r="L9" s="812">
        <v>1398640</v>
      </c>
      <c r="M9" s="812">
        <v>1325813</v>
      </c>
      <c r="N9" s="812">
        <v>1342649</v>
      </c>
      <c r="O9" s="812">
        <v>421624</v>
      </c>
      <c r="P9" s="812">
        <v>103861</v>
      </c>
      <c r="Q9" s="812">
        <v>62616</v>
      </c>
      <c r="R9" s="812">
        <v>572851</v>
      </c>
      <c r="S9" s="812">
        <v>941353</v>
      </c>
      <c r="T9" s="812">
        <v>227611</v>
      </c>
      <c r="U9" s="812">
        <v>434943</v>
      </c>
      <c r="V9" s="812">
        <v>354848</v>
      </c>
      <c r="W9" s="812">
        <v>168436</v>
      </c>
      <c r="X9" s="812">
        <v>64164</v>
      </c>
      <c r="Y9" s="812">
        <v>225157</v>
      </c>
      <c r="Z9" s="812">
        <v>13750</v>
      </c>
      <c r="AA9" s="812">
        <v>18645</v>
      </c>
      <c r="AB9" s="812">
        <v>96624</v>
      </c>
      <c r="AC9" s="812">
        <v>16209</v>
      </c>
      <c r="AD9" s="812">
        <v>21698</v>
      </c>
      <c r="AE9" s="812">
        <v>7955</v>
      </c>
      <c r="AF9" s="812">
        <v>21511</v>
      </c>
      <c r="AG9" s="812">
        <v>5128</v>
      </c>
      <c r="AH9" s="812">
        <v>1681</v>
      </c>
      <c r="AI9" s="812">
        <v>1253</v>
      </c>
      <c r="AJ9" s="812">
        <v>4177</v>
      </c>
      <c r="AK9" s="812">
        <v>0</v>
      </c>
      <c r="AL9" s="812">
        <v>29299959</v>
      </c>
      <c r="AM9" s="812"/>
      <c r="AN9" s="812">
        <v>936485</v>
      </c>
      <c r="AO9" s="812">
        <v>28363474</v>
      </c>
      <c r="AQ9" s="68"/>
      <c r="AR9" s="274"/>
    </row>
    <row r="10" spans="1:45" ht="15" hidden="1" customHeight="1" outlineLevel="1" x14ac:dyDescent="0.25">
      <c r="A10" s="168" t="s">
        <v>184</v>
      </c>
      <c r="B10" s="283"/>
      <c r="C10" s="812">
        <v>1817657</v>
      </c>
      <c r="D10" s="812">
        <v>12424861</v>
      </c>
      <c r="E10" s="812">
        <v>11554064</v>
      </c>
      <c r="F10" s="812">
        <v>8575417</v>
      </c>
      <c r="G10" s="812">
        <v>4022819</v>
      </c>
      <c r="H10" s="812">
        <v>3263974</v>
      </c>
      <c r="I10" s="812">
        <v>2200010</v>
      </c>
      <c r="J10" s="812">
        <v>2187052</v>
      </c>
      <c r="K10" s="812">
        <v>1961776</v>
      </c>
      <c r="L10" s="812">
        <v>2822345</v>
      </c>
      <c r="M10" s="812">
        <v>2749273</v>
      </c>
      <c r="N10" s="812">
        <v>4029299</v>
      </c>
      <c r="O10" s="812">
        <v>1141534</v>
      </c>
      <c r="P10" s="812">
        <v>233497</v>
      </c>
      <c r="Q10" s="812">
        <v>232566</v>
      </c>
      <c r="R10" s="812">
        <v>873484</v>
      </c>
      <c r="S10" s="812">
        <v>1477522</v>
      </c>
      <c r="T10" s="812">
        <v>453699</v>
      </c>
      <c r="U10" s="812">
        <v>881252</v>
      </c>
      <c r="V10" s="812">
        <v>709337</v>
      </c>
      <c r="W10" s="812">
        <v>341014</v>
      </c>
      <c r="X10" s="812">
        <v>168209</v>
      </c>
      <c r="Y10" s="812">
        <v>820109</v>
      </c>
      <c r="Z10" s="812">
        <v>49680</v>
      </c>
      <c r="AA10" s="812">
        <v>204552</v>
      </c>
      <c r="AB10" s="812">
        <v>198747</v>
      </c>
      <c r="AC10" s="812">
        <v>32595</v>
      </c>
      <c r="AD10" s="812">
        <v>43396</v>
      </c>
      <c r="AE10" s="812">
        <v>15911</v>
      </c>
      <c r="AF10" s="812">
        <v>61780</v>
      </c>
      <c r="AG10" s="812">
        <v>11553</v>
      </c>
      <c r="AH10" s="812">
        <v>5868</v>
      </c>
      <c r="AI10" s="812">
        <v>3411</v>
      </c>
      <c r="AJ10" s="812">
        <v>10280</v>
      </c>
      <c r="AK10" s="812">
        <v>0</v>
      </c>
      <c r="AL10" s="812">
        <v>65578543</v>
      </c>
      <c r="AM10" s="812"/>
      <c r="AN10" s="812">
        <v>2576114</v>
      </c>
      <c r="AO10" s="812">
        <v>63002429</v>
      </c>
      <c r="AQ10" s="68"/>
      <c r="AR10" s="274"/>
    </row>
    <row r="11" spans="1:45" ht="15" hidden="1" customHeight="1" outlineLevel="1" x14ac:dyDescent="0.25">
      <c r="A11" s="168" t="s">
        <v>185</v>
      </c>
      <c r="B11" s="283"/>
      <c r="C11" s="812">
        <v>-13105</v>
      </c>
      <c r="D11" s="812">
        <v>-8135</v>
      </c>
      <c r="E11" s="812">
        <v>-127927</v>
      </c>
      <c r="F11" s="812">
        <v>-170425</v>
      </c>
      <c r="G11" s="812">
        <v>-13033</v>
      </c>
      <c r="H11" s="812">
        <v>-4904</v>
      </c>
      <c r="I11" s="812">
        <v>-6786</v>
      </c>
      <c r="J11" s="812">
        <v>5878</v>
      </c>
      <c r="K11" s="812">
        <v>-17751</v>
      </c>
      <c r="L11" s="812">
        <v>-14596</v>
      </c>
      <c r="M11" s="812">
        <v>-27187</v>
      </c>
      <c r="N11" s="812">
        <v>2351</v>
      </c>
      <c r="O11" s="812">
        <v>-225192</v>
      </c>
      <c r="P11" s="812">
        <v>-2927</v>
      </c>
      <c r="Q11" s="812">
        <v>-244</v>
      </c>
      <c r="R11" s="812">
        <v>-1341</v>
      </c>
      <c r="S11" s="812">
        <v>-562</v>
      </c>
      <c r="T11" s="812">
        <v>-532</v>
      </c>
      <c r="U11" s="812">
        <v>-3585</v>
      </c>
      <c r="V11" s="812">
        <v>-5730</v>
      </c>
      <c r="W11" s="812">
        <v>-222</v>
      </c>
      <c r="X11" s="812">
        <v>-128</v>
      </c>
      <c r="Y11" s="812">
        <v>0</v>
      </c>
      <c r="Z11" s="812">
        <v>0</v>
      </c>
      <c r="AA11" s="812">
        <v>-329</v>
      </c>
      <c r="AB11" s="812">
        <v>-685</v>
      </c>
      <c r="AC11" s="812">
        <v>0</v>
      </c>
      <c r="AD11" s="812">
        <v>0</v>
      </c>
      <c r="AE11" s="812">
        <v>0</v>
      </c>
      <c r="AF11" s="812">
        <v>0</v>
      </c>
      <c r="AG11" s="812">
        <v>-10615</v>
      </c>
      <c r="AH11" s="812">
        <v>-4942</v>
      </c>
      <c r="AI11" s="812">
        <v>0</v>
      </c>
      <c r="AJ11" s="812">
        <v>1111</v>
      </c>
      <c r="AK11" s="812">
        <v>0</v>
      </c>
      <c r="AL11" s="812">
        <v>-651543</v>
      </c>
      <c r="AM11" s="812"/>
      <c r="AN11" s="812">
        <v>-30935</v>
      </c>
      <c r="AO11" s="812">
        <v>-620608</v>
      </c>
      <c r="AQ11" s="68"/>
      <c r="AR11" s="274"/>
    </row>
    <row r="12" spans="1:45" ht="15" hidden="1" customHeight="1" outlineLevel="1" x14ac:dyDescent="0.25">
      <c r="A12" s="169" t="s">
        <v>476</v>
      </c>
      <c r="B12" s="336"/>
      <c r="C12" s="816">
        <v>99477</v>
      </c>
      <c r="D12" s="816">
        <v>101807</v>
      </c>
      <c r="E12" s="816">
        <v>321579</v>
      </c>
      <c r="F12" s="816">
        <v>924922</v>
      </c>
      <c r="G12" s="816">
        <v>316378</v>
      </c>
      <c r="H12" s="816">
        <v>85604</v>
      </c>
      <c r="I12" s="816">
        <v>33167</v>
      </c>
      <c r="J12" s="816">
        <v>0</v>
      </c>
      <c r="K12" s="816">
        <v>59891</v>
      </c>
      <c r="L12" s="816">
        <v>69238</v>
      </c>
      <c r="M12" s="816">
        <v>258123</v>
      </c>
      <c r="N12" s="816">
        <v>33935</v>
      </c>
      <c r="O12" s="816">
        <v>14682</v>
      </c>
      <c r="P12" s="816">
        <v>23359</v>
      </c>
      <c r="Q12" s="816">
        <v>0</v>
      </c>
      <c r="R12" s="816">
        <v>0</v>
      </c>
      <c r="S12" s="816">
        <v>3886</v>
      </c>
      <c r="T12" s="816">
        <v>14458</v>
      </c>
      <c r="U12" s="816">
        <v>70773</v>
      </c>
      <c r="V12" s="816">
        <v>54580</v>
      </c>
      <c r="W12" s="816">
        <v>12972</v>
      </c>
      <c r="X12" s="816">
        <v>22329</v>
      </c>
      <c r="Y12" s="816">
        <v>10141</v>
      </c>
      <c r="Z12" s="816">
        <v>1809</v>
      </c>
      <c r="AA12" s="816">
        <v>1993</v>
      </c>
      <c r="AB12" s="816">
        <v>0</v>
      </c>
      <c r="AC12" s="816">
        <v>1296</v>
      </c>
      <c r="AD12" s="816">
        <v>2725</v>
      </c>
      <c r="AE12" s="816">
        <v>701</v>
      </c>
      <c r="AF12" s="816">
        <v>2405</v>
      </c>
      <c r="AG12" s="816">
        <v>2145</v>
      </c>
      <c r="AH12" s="816">
        <v>1188</v>
      </c>
      <c r="AI12" s="816">
        <v>404</v>
      </c>
      <c r="AJ12" s="816">
        <v>0</v>
      </c>
      <c r="AK12" s="816">
        <v>526</v>
      </c>
      <c r="AL12" s="812">
        <v>2546493</v>
      </c>
      <c r="AM12" s="812"/>
      <c r="AN12" s="812">
        <v>157252</v>
      </c>
      <c r="AO12" s="812">
        <v>2389241</v>
      </c>
      <c r="AQ12" s="68"/>
      <c r="AR12" s="274"/>
    </row>
    <row r="13" spans="1:45" ht="15" hidden="1" customHeight="1" outlineLevel="1" x14ac:dyDescent="0.25">
      <c r="A13" s="169" t="s">
        <v>187</v>
      </c>
      <c r="B13" s="362"/>
      <c r="C13" s="812">
        <v>10305309</v>
      </c>
      <c r="D13" s="812">
        <v>0</v>
      </c>
      <c r="E13" s="812">
        <v>0</v>
      </c>
      <c r="F13" s="812">
        <v>0</v>
      </c>
      <c r="G13" s="812">
        <v>0</v>
      </c>
      <c r="H13" s="812">
        <v>0</v>
      </c>
      <c r="I13" s="812">
        <v>0</v>
      </c>
      <c r="J13" s="812">
        <v>98130</v>
      </c>
      <c r="K13" s="812">
        <v>0</v>
      </c>
      <c r="L13" s="812">
        <v>0</v>
      </c>
      <c r="M13" s="812">
        <v>0</v>
      </c>
      <c r="N13" s="812">
        <v>0</v>
      </c>
      <c r="O13" s="812">
        <v>0</v>
      </c>
      <c r="P13" s="812">
        <v>1437542</v>
      </c>
      <c r="Q13" s="812">
        <v>0</v>
      </c>
      <c r="R13" s="812">
        <v>0</v>
      </c>
      <c r="S13" s="812">
        <v>0</v>
      </c>
      <c r="T13" s="812">
        <v>0</v>
      </c>
      <c r="U13" s="812">
        <v>0</v>
      </c>
      <c r="V13" s="812">
        <v>0</v>
      </c>
      <c r="W13" s="812">
        <v>0</v>
      </c>
      <c r="X13" s="812">
        <v>931035</v>
      </c>
      <c r="Y13" s="812">
        <v>0</v>
      </c>
      <c r="Z13" s="812">
        <v>0</v>
      </c>
      <c r="AA13" s="812">
        <v>0</v>
      </c>
      <c r="AB13" s="812">
        <v>16920</v>
      </c>
      <c r="AC13" s="812">
        <v>0</v>
      </c>
      <c r="AD13" s="812">
        <v>143832</v>
      </c>
      <c r="AE13" s="812">
        <v>81929</v>
      </c>
      <c r="AF13" s="812">
        <v>201549</v>
      </c>
      <c r="AG13" s="812">
        <v>213646</v>
      </c>
      <c r="AH13" s="812">
        <v>58634</v>
      </c>
      <c r="AI13" s="812">
        <v>41037</v>
      </c>
      <c r="AJ13" s="812">
        <v>94758</v>
      </c>
      <c r="AK13" s="812">
        <v>253783</v>
      </c>
      <c r="AL13" s="812">
        <v>13878104</v>
      </c>
      <c r="AM13" s="812"/>
      <c r="AN13" s="812">
        <v>13763054</v>
      </c>
      <c r="AO13" s="812">
        <v>115050</v>
      </c>
      <c r="AQ13" s="68"/>
      <c r="AR13" s="274"/>
    </row>
    <row r="14" spans="1:45" ht="15" hidden="1" customHeight="1" outlineLevel="1" x14ac:dyDescent="0.25">
      <c r="A14" s="168" t="s">
        <v>477</v>
      </c>
      <c r="B14" s="336"/>
      <c r="C14" s="816">
        <v>10404786</v>
      </c>
      <c r="D14" s="816">
        <v>101807</v>
      </c>
      <c r="E14" s="816">
        <v>321579</v>
      </c>
      <c r="F14" s="816">
        <v>924922</v>
      </c>
      <c r="G14" s="816">
        <v>316378</v>
      </c>
      <c r="H14" s="816">
        <v>85604</v>
      </c>
      <c r="I14" s="816">
        <v>33167</v>
      </c>
      <c r="J14" s="816">
        <v>98130</v>
      </c>
      <c r="K14" s="816">
        <v>59891</v>
      </c>
      <c r="L14" s="816">
        <v>69238</v>
      </c>
      <c r="M14" s="816">
        <v>258123</v>
      </c>
      <c r="N14" s="816">
        <v>33935</v>
      </c>
      <c r="O14" s="816">
        <v>14682</v>
      </c>
      <c r="P14" s="816">
        <v>1460901</v>
      </c>
      <c r="Q14" s="816">
        <v>0</v>
      </c>
      <c r="R14" s="816">
        <v>0</v>
      </c>
      <c r="S14" s="816">
        <v>3886</v>
      </c>
      <c r="T14" s="816">
        <v>14458</v>
      </c>
      <c r="U14" s="816">
        <v>70773</v>
      </c>
      <c r="V14" s="816">
        <v>54580</v>
      </c>
      <c r="W14" s="816">
        <v>12972</v>
      </c>
      <c r="X14" s="816">
        <v>953364</v>
      </c>
      <c r="Y14" s="816">
        <v>10141</v>
      </c>
      <c r="Z14" s="816">
        <v>1809</v>
      </c>
      <c r="AA14" s="816">
        <v>1993</v>
      </c>
      <c r="AB14" s="816">
        <v>16920</v>
      </c>
      <c r="AC14" s="816">
        <v>1296</v>
      </c>
      <c r="AD14" s="816">
        <v>146557</v>
      </c>
      <c r="AE14" s="816">
        <v>82630</v>
      </c>
      <c r="AF14" s="816">
        <v>203954</v>
      </c>
      <c r="AG14" s="816">
        <v>215791</v>
      </c>
      <c r="AH14" s="816">
        <v>59822</v>
      </c>
      <c r="AI14" s="816">
        <v>41441</v>
      </c>
      <c r="AJ14" s="816">
        <v>94758</v>
      </c>
      <c r="AK14" s="816">
        <v>254309</v>
      </c>
      <c r="AL14" s="812">
        <v>16424597</v>
      </c>
      <c r="AM14" s="812"/>
      <c r="AN14" s="812">
        <v>13920306</v>
      </c>
      <c r="AO14" s="812">
        <v>2504291</v>
      </c>
      <c r="AQ14" s="68"/>
      <c r="AR14" s="274"/>
    </row>
    <row r="15" spans="1:45" collapsed="1" x14ac:dyDescent="0.25">
      <c r="A15" s="167" t="s">
        <v>402</v>
      </c>
      <c r="B15" s="283"/>
      <c r="C15" s="812">
        <v>12895750</v>
      </c>
      <c r="D15" s="812">
        <v>16840921</v>
      </c>
      <c r="E15" s="812">
        <v>17583628</v>
      </c>
      <c r="F15" s="812">
        <v>13357654</v>
      </c>
      <c r="G15" s="812">
        <v>6229941</v>
      </c>
      <c r="H15" s="812">
        <v>4942460</v>
      </c>
      <c r="I15" s="812">
        <v>3257757</v>
      </c>
      <c r="J15" s="812">
        <v>3358233</v>
      </c>
      <c r="K15" s="812">
        <v>2978124</v>
      </c>
      <c r="L15" s="812">
        <v>4275627</v>
      </c>
      <c r="M15" s="812">
        <v>4306022</v>
      </c>
      <c r="N15" s="812">
        <v>5408234</v>
      </c>
      <c r="O15" s="812">
        <v>1352648</v>
      </c>
      <c r="P15" s="812">
        <v>1795332</v>
      </c>
      <c r="Q15" s="812">
        <v>294938</v>
      </c>
      <c r="R15" s="812">
        <v>1444994</v>
      </c>
      <c r="S15" s="812">
        <v>2422199</v>
      </c>
      <c r="T15" s="812">
        <v>695236</v>
      </c>
      <c r="U15" s="812">
        <v>1383383</v>
      </c>
      <c r="V15" s="812">
        <v>1113035</v>
      </c>
      <c r="W15" s="812">
        <v>522200</v>
      </c>
      <c r="X15" s="812">
        <v>1185609</v>
      </c>
      <c r="Y15" s="812">
        <v>1055407</v>
      </c>
      <c r="Z15" s="812">
        <v>65239</v>
      </c>
      <c r="AA15" s="812">
        <v>224861</v>
      </c>
      <c r="AB15" s="812">
        <v>311606</v>
      </c>
      <c r="AC15" s="812">
        <v>50100</v>
      </c>
      <c r="AD15" s="812">
        <v>211651</v>
      </c>
      <c r="AE15" s="812">
        <v>106496</v>
      </c>
      <c r="AF15" s="812">
        <v>287245</v>
      </c>
      <c r="AG15" s="812">
        <v>221857</v>
      </c>
      <c r="AH15" s="812">
        <v>62429</v>
      </c>
      <c r="AI15" s="812">
        <v>46105</v>
      </c>
      <c r="AJ15" s="812">
        <v>110326</v>
      </c>
      <c r="AK15" s="812">
        <v>254309</v>
      </c>
      <c r="AL15" s="812">
        <v>110651556</v>
      </c>
      <c r="AM15" s="812">
        <v>0</v>
      </c>
      <c r="AN15" s="812">
        <v>17401970</v>
      </c>
      <c r="AO15" s="812">
        <v>93249586</v>
      </c>
      <c r="AQ15" s="68"/>
      <c r="AR15" s="274"/>
    </row>
    <row r="16" spans="1:45" ht="11.25" customHeight="1" x14ac:dyDescent="0.25">
      <c r="A16" s="283"/>
      <c r="B16" s="283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Q16" s="68"/>
      <c r="AR16" s="274"/>
    </row>
    <row r="17" spans="1:44" ht="15" hidden="1" customHeight="1" outlineLevel="1" x14ac:dyDescent="0.25">
      <c r="A17" s="170" t="s">
        <v>189</v>
      </c>
      <c r="B17" s="283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812"/>
      <c r="AQ17" s="68"/>
      <c r="AR17" s="274"/>
    </row>
    <row r="18" spans="1:44" ht="15" hidden="1" customHeight="1" outlineLevel="1" x14ac:dyDescent="0.25">
      <c r="A18" s="171" t="s">
        <v>190</v>
      </c>
      <c r="B18" s="283"/>
      <c r="C18" s="812">
        <v>24193465</v>
      </c>
      <c r="D18" s="812">
        <v>2022769</v>
      </c>
      <c r="E18" s="812">
        <v>7717502</v>
      </c>
      <c r="F18" s="812">
        <v>8920911</v>
      </c>
      <c r="G18" s="812">
        <v>3421037</v>
      </c>
      <c r="H18" s="812">
        <v>3680522</v>
      </c>
      <c r="I18" s="812">
        <v>963499</v>
      </c>
      <c r="J18" s="812">
        <v>287476</v>
      </c>
      <c r="K18" s="812">
        <v>2446414</v>
      </c>
      <c r="L18" s="812">
        <v>2574975</v>
      </c>
      <c r="M18" s="812">
        <v>2251554</v>
      </c>
      <c r="N18" s="812">
        <v>895982</v>
      </c>
      <c r="O18" s="812">
        <v>51753</v>
      </c>
      <c r="P18" s="812">
        <v>2708539</v>
      </c>
      <c r="Q18" s="812">
        <v>1948713</v>
      </c>
      <c r="R18" s="812">
        <v>134748</v>
      </c>
      <c r="S18" s="812">
        <v>489652</v>
      </c>
      <c r="T18" s="812">
        <v>31799</v>
      </c>
      <c r="U18" s="812">
        <v>983444</v>
      </c>
      <c r="V18" s="812">
        <v>894584</v>
      </c>
      <c r="W18" s="812">
        <v>1224580</v>
      </c>
      <c r="X18" s="812">
        <v>2205676</v>
      </c>
      <c r="Y18" s="812">
        <v>736098</v>
      </c>
      <c r="Z18" s="812">
        <v>752876</v>
      </c>
      <c r="AA18" s="812">
        <v>460999</v>
      </c>
      <c r="AB18" s="812">
        <v>164851</v>
      </c>
      <c r="AC18" s="812">
        <v>3418</v>
      </c>
      <c r="AD18" s="812">
        <v>252337</v>
      </c>
      <c r="AE18" s="812">
        <v>212309</v>
      </c>
      <c r="AF18" s="812">
        <v>328985</v>
      </c>
      <c r="AG18" s="812">
        <v>199244</v>
      </c>
      <c r="AH18" s="812">
        <v>88864</v>
      </c>
      <c r="AI18" s="812">
        <v>83539</v>
      </c>
      <c r="AJ18" s="812">
        <v>127359</v>
      </c>
      <c r="AK18" s="812">
        <v>253517</v>
      </c>
      <c r="AL18" s="812">
        <v>73713990</v>
      </c>
      <c r="AM18" s="812"/>
      <c r="AN18" s="812">
        <v>31114833</v>
      </c>
      <c r="AO18" s="812">
        <v>42599157</v>
      </c>
      <c r="AR18" s="274"/>
    </row>
    <row r="19" spans="1:44" ht="15" hidden="1" customHeight="1" outlineLevel="1" x14ac:dyDescent="0.25">
      <c r="A19" s="171" t="s">
        <v>191</v>
      </c>
      <c r="B19" s="283"/>
      <c r="C19" s="812">
        <v>0</v>
      </c>
      <c r="D19" s="812">
        <v>0</v>
      </c>
      <c r="E19" s="812">
        <v>-437</v>
      </c>
      <c r="F19" s="812">
        <v>-9948</v>
      </c>
      <c r="G19" s="812">
        <v>-4226</v>
      </c>
      <c r="H19" s="812">
        <v>-6036</v>
      </c>
      <c r="I19" s="812">
        <v>0</v>
      </c>
      <c r="J19" s="812">
        <v>0</v>
      </c>
      <c r="K19" s="812">
        <v>0</v>
      </c>
      <c r="L19" s="812">
        <v>-1575</v>
      </c>
      <c r="M19" s="812">
        <v>-4539</v>
      </c>
      <c r="N19" s="812">
        <v>0</v>
      </c>
      <c r="O19" s="812">
        <v>0</v>
      </c>
      <c r="P19" s="812">
        <v>0</v>
      </c>
      <c r="Q19" s="812">
        <v>0</v>
      </c>
      <c r="R19" s="812">
        <v>0</v>
      </c>
      <c r="S19" s="812">
        <v>0</v>
      </c>
      <c r="T19" s="812">
        <v>0</v>
      </c>
      <c r="U19" s="812">
        <v>-464</v>
      </c>
      <c r="V19" s="812">
        <v>-1031</v>
      </c>
      <c r="W19" s="812">
        <v>-27087</v>
      </c>
      <c r="X19" s="812">
        <v>0</v>
      </c>
      <c r="Y19" s="812">
        <v>0</v>
      </c>
      <c r="Z19" s="812">
        <v>0</v>
      </c>
      <c r="AA19" s="812">
        <v>0</v>
      </c>
      <c r="AB19" s="812">
        <v>-96</v>
      </c>
      <c r="AC19" s="812">
        <v>0</v>
      </c>
      <c r="AD19" s="812">
        <v>0</v>
      </c>
      <c r="AE19" s="812">
        <v>0</v>
      </c>
      <c r="AF19" s="812">
        <v>0</v>
      </c>
      <c r="AG19" s="812">
        <v>0</v>
      </c>
      <c r="AH19" s="812">
        <v>0</v>
      </c>
      <c r="AI19" s="812">
        <v>0</v>
      </c>
      <c r="AJ19" s="812">
        <v>0</v>
      </c>
      <c r="AK19" s="812">
        <v>0</v>
      </c>
      <c r="AL19" s="812">
        <v>-55439</v>
      </c>
      <c r="AM19" s="812"/>
      <c r="AN19" s="812">
        <v>0</v>
      </c>
      <c r="AO19" s="812">
        <v>-55439</v>
      </c>
      <c r="AR19" s="274"/>
    </row>
    <row r="20" spans="1:44" ht="15" hidden="1" customHeight="1" outlineLevel="1" x14ac:dyDescent="0.25">
      <c r="A20" s="171" t="s">
        <v>192</v>
      </c>
      <c r="B20" s="283"/>
      <c r="C20" s="812">
        <v>12003</v>
      </c>
      <c r="D20" s="812">
        <v>40631</v>
      </c>
      <c r="E20" s="812">
        <v>8634</v>
      </c>
      <c r="F20" s="812">
        <v>8635</v>
      </c>
      <c r="G20" s="812">
        <v>13590</v>
      </c>
      <c r="H20" s="812">
        <v>18853</v>
      </c>
      <c r="I20" s="812">
        <v>8131</v>
      </c>
      <c r="J20" s="812">
        <v>15963</v>
      </c>
      <c r="K20" s="812">
        <v>7038</v>
      </c>
      <c r="L20" s="812">
        <v>4772</v>
      </c>
      <c r="M20" s="812">
        <v>9309</v>
      </c>
      <c r="N20" s="812">
        <v>1397</v>
      </c>
      <c r="O20" s="812">
        <v>124</v>
      </c>
      <c r="P20" s="812">
        <v>1026</v>
      </c>
      <c r="Q20" s="812">
        <v>7</v>
      </c>
      <c r="R20" s="812">
        <v>35</v>
      </c>
      <c r="S20" s="812">
        <v>54</v>
      </c>
      <c r="T20" s="812">
        <v>1697</v>
      </c>
      <c r="U20" s="812">
        <v>2113</v>
      </c>
      <c r="V20" s="812">
        <v>1950</v>
      </c>
      <c r="W20" s="812">
        <v>231</v>
      </c>
      <c r="X20" s="812">
        <v>1296</v>
      </c>
      <c r="Y20" s="812">
        <v>1713</v>
      </c>
      <c r="Z20" s="812">
        <v>0</v>
      </c>
      <c r="AA20" s="812">
        <v>90</v>
      </c>
      <c r="AB20" s="812">
        <v>2810</v>
      </c>
      <c r="AC20" s="812">
        <v>2837</v>
      </c>
      <c r="AD20" s="812">
        <v>99</v>
      </c>
      <c r="AE20" s="812">
        <v>0</v>
      </c>
      <c r="AF20" s="812">
        <v>0</v>
      </c>
      <c r="AG20" s="812">
        <v>68</v>
      </c>
      <c r="AH20" s="812">
        <v>36</v>
      </c>
      <c r="AI20" s="812">
        <v>7</v>
      </c>
      <c r="AJ20" s="812">
        <v>0</v>
      </c>
      <c r="AK20" s="812">
        <v>0</v>
      </c>
      <c r="AL20" s="812">
        <v>165149</v>
      </c>
      <c r="AM20" s="812"/>
      <c r="AN20" s="812">
        <v>14625</v>
      </c>
      <c r="AO20" s="812">
        <v>150524</v>
      </c>
      <c r="AR20" s="274"/>
    </row>
    <row r="21" spans="1:44" ht="15" hidden="1" customHeight="1" outlineLevel="1" x14ac:dyDescent="0.25">
      <c r="A21" s="171" t="s">
        <v>193</v>
      </c>
      <c r="B21" s="283"/>
      <c r="C21" s="812">
        <v>0</v>
      </c>
      <c r="D21" s="812">
        <v>0</v>
      </c>
      <c r="E21" s="812">
        <v>0</v>
      </c>
      <c r="F21" s="812">
        <v>18769</v>
      </c>
      <c r="G21" s="812">
        <v>0</v>
      </c>
      <c r="H21" s="812">
        <v>0</v>
      </c>
      <c r="I21" s="812">
        <v>0</v>
      </c>
      <c r="J21" s="812">
        <v>0</v>
      </c>
      <c r="K21" s="812">
        <v>4676</v>
      </c>
      <c r="L21" s="812">
        <v>0</v>
      </c>
      <c r="M21" s="812">
        <v>5304</v>
      </c>
      <c r="N21" s="812">
        <v>0</v>
      </c>
      <c r="O21" s="812">
        <v>0</v>
      </c>
      <c r="P21" s="812">
        <v>0</v>
      </c>
      <c r="Q21" s="812">
        <v>0</v>
      </c>
      <c r="R21" s="812">
        <v>0</v>
      </c>
      <c r="S21" s="812">
        <v>0</v>
      </c>
      <c r="T21" s="812">
        <v>8021</v>
      </c>
      <c r="U21" s="812">
        <v>0</v>
      </c>
      <c r="V21" s="812">
        <v>0</v>
      </c>
      <c r="W21" s="812">
        <v>0</v>
      </c>
      <c r="X21" s="812">
        <v>0</v>
      </c>
      <c r="Y21" s="812">
        <v>0</v>
      </c>
      <c r="Z21" s="812">
        <v>0</v>
      </c>
      <c r="AA21" s="812">
        <v>0</v>
      </c>
      <c r="AB21" s="812">
        <v>0</v>
      </c>
      <c r="AC21" s="812">
        <v>0</v>
      </c>
      <c r="AD21" s="812">
        <v>0</v>
      </c>
      <c r="AE21" s="812">
        <v>0</v>
      </c>
      <c r="AF21" s="812">
        <v>0</v>
      </c>
      <c r="AG21" s="812">
        <v>0</v>
      </c>
      <c r="AH21" s="812">
        <v>0</v>
      </c>
      <c r="AI21" s="812">
        <v>0</v>
      </c>
      <c r="AJ21" s="812">
        <v>0</v>
      </c>
      <c r="AK21" s="812">
        <v>0</v>
      </c>
      <c r="AL21" s="812">
        <v>36770</v>
      </c>
      <c r="AM21" s="812"/>
      <c r="AN21" s="812">
        <v>0</v>
      </c>
      <c r="AO21" s="812">
        <v>36770</v>
      </c>
      <c r="AR21" s="274"/>
    </row>
    <row r="22" spans="1:44" collapsed="1" x14ac:dyDescent="0.25">
      <c r="A22" s="170" t="s">
        <v>403</v>
      </c>
      <c r="B22" s="283"/>
      <c r="C22" s="812">
        <v>24205468</v>
      </c>
      <c r="D22" s="812">
        <v>2063400</v>
      </c>
      <c r="E22" s="812">
        <v>7725699</v>
      </c>
      <c r="F22" s="812">
        <v>8938367</v>
      </c>
      <c r="G22" s="812">
        <v>3430401</v>
      </c>
      <c r="H22" s="812">
        <v>3693339</v>
      </c>
      <c r="I22" s="812">
        <v>971630</v>
      </c>
      <c r="J22" s="812">
        <v>303439</v>
      </c>
      <c r="K22" s="812">
        <v>2458128</v>
      </c>
      <c r="L22" s="812">
        <v>2578172</v>
      </c>
      <c r="M22" s="812">
        <v>2261628</v>
      </c>
      <c r="N22" s="812">
        <v>897379</v>
      </c>
      <c r="O22" s="812">
        <v>51877</v>
      </c>
      <c r="P22" s="812">
        <v>2709565</v>
      </c>
      <c r="Q22" s="812">
        <v>1948720</v>
      </c>
      <c r="R22" s="812">
        <v>134783</v>
      </c>
      <c r="S22" s="812">
        <v>489706</v>
      </c>
      <c r="T22" s="812">
        <v>41517</v>
      </c>
      <c r="U22" s="812">
        <v>985093</v>
      </c>
      <c r="V22" s="812">
        <v>895503</v>
      </c>
      <c r="W22" s="812">
        <v>1197724</v>
      </c>
      <c r="X22" s="812">
        <v>2206972</v>
      </c>
      <c r="Y22" s="812">
        <v>737811</v>
      </c>
      <c r="Z22" s="812">
        <v>752876</v>
      </c>
      <c r="AA22" s="812">
        <v>461089</v>
      </c>
      <c r="AB22" s="812">
        <v>167565</v>
      </c>
      <c r="AC22" s="812">
        <v>6255</v>
      </c>
      <c r="AD22" s="812">
        <v>252436</v>
      </c>
      <c r="AE22" s="812">
        <v>212309</v>
      </c>
      <c r="AF22" s="812">
        <v>328985</v>
      </c>
      <c r="AG22" s="812">
        <v>199312</v>
      </c>
      <c r="AH22" s="812">
        <v>88900</v>
      </c>
      <c r="AI22" s="812">
        <v>83546</v>
      </c>
      <c r="AJ22" s="812">
        <v>127359</v>
      </c>
      <c r="AK22" s="812">
        <v>253517</v>
      </c>
      <c r="AL22" s="812">
        <v>73860470</v>
      </c>
      <c r="AM22" s="812"/>
      <c r="AN22" s="812">
        <v>31129458</v>
      </c>
      <c r="AO22" s="812">
        <v>42731012</v>
      </c>
      <c r="AR22" s="274"/>
    </row>
    <row r="23" spans="1:44" ht="11.25" customHeight="1" x14ac:dyDescent="0.25">
      <c r="A23" s="170"/>
      <c r="B23" s="283"/>
      <c r="C23" s="812"/>
      <c r="D23" s="812"/>
      <c r="E23" s="812"/>
      <c r="F23" s="816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2" t="s">
        <v>129</v>
      </c>
      <c r="AK23" s="812"/>
      <c r="AL23" s="812"/>
      <c r="AM23" s="812"/>
      <c r="AN23" s="812" t="s">
        <v>129</v>
      </c>
      <c r="AO23" s="812"/>
      <c r="AQ23" s="68"/>
      <c r="AR23" s="274"/>
    </row>
    <row r="24" spans="1:44" ht="15" hidden="1" customHeight="1" outlineLevel="1" x14ac:dyDescent="0.25">
      <c r="A24" s="367" t="s">
        <v>195</v>
      </c>
      <c r="B24" s="283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2"/>
      <c r="Y24" s="812"/>
      <c r="Z24" s="812"/>
      <c r="AA24" s="812"/>
      <c r="AB24" s="812"/>
      <c r="AC24" s="812"/>
      <c r="AD24" s="812"/>
      <c r="AE24" s="812"/>
      <c r="AF24" s="812"/>
      <c r="AG24" s="812"/>
      <c r="AH24" s="812"/>
      <c r="AI24" s="812"/>
      <c r="AJ24" s="812"/>
      <c r="AK24" s="812"/>
      <c r="AL24" s="812"/>
      <c r="AM24" s="812"/>
      <c r="AN24" s="812"/>
      <c r="AO24" s="812"/>
      <c r="AQ24" s="68"/>
      <c r="AR24" s="274"/>
    </row>
    <row r="25" spans="1:44" ht="15" hidden="1" customHeight="1" outlineLevel="1" x14ac:dyDescent="0.25">
      <c r="A25" s="172" t="s">
        <v>196</v>
      </c>
      <c r="B25" s="283"/>
      <c r="C25" s="812">
        <v>0</v>
      </c>
      <c r="D25" s="812">
        <v>0</v>
      </c>
      <c r="E25" s="812">
        <v>0</v>
      </c>
      <c r="F25" s="812">
        <v>0</v>
      </c>
      <c r="G25" s="812">
        <v>0</v>
      </c>
      <c r="H25" s="812">
        <v>0</v>
      </c>
      <c r="I25" s="812">
        <v>0</v>
      </c>
      <c r="J25" s="812">
        <v>0</v>
      </c>
      <c r="K25" s="812">
        <v>0</v>
      </c>
      <c r="L25" s="812">
        <v>0</v>
      </c>
      <c r="M25" s="812">
        <v>0</v>
      </c>
      <c r="N25" s="812">
        <v>0</v>
      </c>
      <c r="O25" s="812">
        <v>0</v>
      </c>
      <c r="P25" s="812">
        <v>0</v>
      </c>
      <c r="Q25" s="812">
        <v>0</v>
      </c>
      <c r="R25" s="812">
        <v>0</v>
      </c>
      <c r="S25" s="812">
        <v>0</v>
      </c>
      <c r="T25" s="812">
        <v>0</v>
      </c>
      <c r="U25" s="812">
        <v>0</v>
      </c>
      <c r="V25" s="812">
        <v>0</v>
      </c>
      <c r="W25" s="812">
        <v>0</v>
      </c>
      <c r="X25" s="812">
        <v>0</v>
      </c>
      <c r="Y25" s="812">
        <v>0</v>
      </c>
      <c r="Z25" s="812">
        <v>0</v>
      </c>
      <c r="AA25" s="812">
        <v>0</v>
      </c>
      <c r="AB25" s="812">
        <v>0</v>
      </c>
      <c r="AC25" s="812">
        <v>0</v>
      </c>
      <c r="AD25" s="812">
        <v>0</v>
      </c>
      <c r="AE25" s="812">
        <v>0</v>
      </c>
      <c r="AF25" s="812">
        <v>0</v>
      </c>
      <c r="AG25" s="812">
        <v>0</v>
      </c>
      <c r="AH25" s="812">
        <v>0</v>
      </c>
      <c r="AI25" s="812">
        <v>0</v>
      </c>
      <c r="AJ25" s="812">
        <v>0</v>
      </c>
      <c r="AK25" s="812">
        <v>0</v>
      </c>
      <c r="AL25" s="812">
        <v>0</v>
      </c>
      <c r="AM25" s="812"/>
      <c r="AN25" s="812">
        <v>0</v>
      </c>
      <c r="AO25" s="812">
        <v>0</v>
      </c>
      <c r="AR25" s="274"/>
    </row>
    <row r="26" spans="1:44" ht="15" hidden="1" customHeight="1" outlineLevel="1" x14ac:dyDescent="0.25">
      <c r="A26" s="172" t="s">
        <v>197</v>
      </c>
      <c r="B26" s="283"/>
      <c r="C26" s="812">
        <v>0</v>
      </c>
      <c r="D26" s="812">
        <v>0</v>
      </c>
      <c r="E26" s="812">
        <v>0</v>
      </c>
      <c r="F26" s="812">
        <v>0</v>
      </c>
      <c r="G26" s="812">
        <v>0</v>
      </c>
      <c r="H26" s="812">
        <v>0</v>
      </c>
      <c r="I26" s="812">
        <v>0</v>
      </c>
      <c r="J26" s="812">
        <v>0</v>
      </c>
      <c r="K26" s="812">
        <v>0</v>
      </c>
      <c r="L26" s="812">
        <v>0</v>
      </c>
      <c r="M26" s="812">
        <v>0</v>
      </c>
      <c r="N26" s="812">
        <v>0</v>
      </c>
      <c r="O26" s="812">
        <v>0</v>
      </c>
      <c r="P26" s="812">
        <v>0</v>
      </c>
      <c r="Q26" s="812">
        <v>0</v>
      </c>
      <c r="R26" s="812">
        <v>0</v>
      </c>
      <c r="S26" s="812">
        <v>0</v>
      </c>
      <c r="T26" s="812">
        <v>0</v>
      </c>
      <c r="U26" s="812">
        <v>1254</v>
      </c>
      <c r="V26" s="812">
        <v>0</v>
      </c>
      <c r="W26" s="812">
        <v>0</v>
      </c>
      <c r="X26" s="812">
        <v>0</v>
      </c>
      <c r="Y26" s="812">
        <v>0</v>
      </c>
      <c r="Z26" s="812">
        <v>0</v>
      </c>
      <c r="AA26" s="812">
        <v>0</v>
      </c>
      <c r="AB26" s="812">
        <v>0</v>
      </c>
      <c r="AC26" s="812">
        <v>0</v>
      </c>
      <c r="AD26" s="812">
        <v>0</v>
      </c>
      <c r="AE26" s="812">
        <v>0</v>
      </c>
      <c r="AF26" s="812">
        <v>0</v>
      </c>
      <c r="AG26" s="812">
        <v>0</v>
      </c>
      <c r="AH26" s="812">
        <v>0</v>
      </c>
      <c r="AI26" s="812">
        <v>0</v>
      </c>
      <c r="AJ26" s="812">
        <v>0</v>
      </c>
      <c r="AK26" s="812">
        <v>0</v>
      </c>
      <c r="AL26" s="812">
        <v>1254</v>
      </c>
      <c r="AM26" s="812"/>
      <c r="AN26" s="812">
        <v>0</v>
      </c>
      <c r="AO26" s="812">
        <v>1254</v>
      </c>
      <c r="AR26" s="274"/>
    </row>
    <row r="27" spans="1:44" ht="15" hidden="1" customHeight="1" outlineLevel="1" x14ac:dyDescent="0.25">
      <c r="A27" s="172" t="s">
        <v>198</v>
      </c>
      <c r="B27" s="283"/>
      <c r="C27" s="812">
        <v>7575958</v>
      </c>
      <c r="D27" s="812">
        <v>7549818</v>
      </c>
      <c r="E27" s="812">
        <v>10313785</v>
      </c>
      <c r="F27" s="812">
        <v>4178138</v>
      </c>
      <c r="G27" s="812">
        <v>936926</v>
      </c>
      <c r="H27" s="812">
        <v>2368059</v>
      </c>
      <c r="I27" s="812">
        <v>425741</v>
      </c>
      <c r="J27" s="812">
        <v>117183</v>
      </c>
      <c r="K27" s="812">
        <v>5249462</v>
      </c>
      <c r="L27" s="812">
        <v>3979028</v>
      </c>
      <c r="M27" s="812">
        <v>1755078</v>
      </c>
      <c r="N27" s="812">
        <v>357794</v>
      </c>
      <c r="O27" s="812">
        <v>56206</v>
      </c>
      <c r="P27" s="812">
        <v>29601</v>
      </c>
      <c r="Q27" s="812">
        <v>0</v>
      </c>
      <c r="R27" s="812">
        <v>43368</v>
      </c>
      <c r="S27" s="812">
        <v>1104562</v>
      </c>
      <c r="T27" s="812">
        <v>59721</v>
      </c>
      <c r="U27" s="812">
        <v>532933</v>
      </c>
      <c r="V27" s="812">
        <v>676743</v>
      </c>
      <c r="W27" s="812">
        <v>467434</v>
      </c>
      <c r="X27" s="812">
        <v>994905</v>
      </c>
      <c r="Y27" s="812">
        <v>405489</v>
      </c>
      <c r="Z27" s="812">
        <v>134457</v>
      </c>
      <c r="AA27" s="812">
        <v>7112</v>
      </c>
      <c r="AB27" s="812">
        <v>59559</v>
      </c>
      <c r="AC27" s="812">
        <v>8735</v>
      </c>
      <c r="AD27" s="812">
        <v>-3485</v>
      </c>
      <c r="AE27" s="812">
        <v>8935</v>
      </c>
      <c r="AF27" s="812">
        <v>17162</v>
      </c>
      <c r="AG27" s="812">
        <v>4924</v>
      </c>
      <c r="AH27" s="812">
        <v>-1826</v>
      </c>
      <c r="AI27" s="812">
        <v>-322</v>
      </c>
      <c r="AJ27" s="812">
        <v>0</v>
      </c>
      <c r="AK27" s="812">
        <v>0</v>
      </c>
      <c r="AL27" s="812">
        <v>49413183</v>
      </c>
      <c r="AM27" s="812"/>
      <c r="AN27" s="812">
        <v>8632964</v>
      </c>
      <c r="AO27" s="812">
        <v>40780219</v>
      </c>
      <c r="AR27" s="274"/>
    </row>
    <row r="28" spans="1:44" ht="15" hidden="1" customHeight="1" outlineLevel="1" x14ac:dyDescent="0.25">
      <c r="A28" s="172" t="s">
        <v>199</v>
      </c>
      <c r="B28" s="283"/>
      <c r="C28" s="812">
        <v>0</v>
      </c>
      <c r="D28" s="812">
        <v>0</v>
      </c>
      <c r="E28" s="812">
        <v>14070</v>
      </c>
      <c r="F28" s="812">
        <v>5517</v>
      </c>
      <c r="G28" s="812">
        <v>216</v>
      </c>
      <c r="H28" s="812">
        <v>13618</v>
      </c>
      <c r="I28" s="812">
        <v>0</v>
      </c>
      <c r="J28" s="812">
        <v>0</v>
      </c>
      <c r="K28" s="812">
        <v>10246</v>
      </c>
      <c r="L28" s="812">
        <v>0</v>
      </c>
      <c r="M28" s="812">
        <v>252</v>
      </c>
      <c r="N28" s="812">
        <v>0</v>
      </c>
      <c r="O28" s="812">
        <v>0</v>
      </c>
      <c r="P28" s="812">
        <v>0</v>
      </c>
      <c r="Q28" s="812">
        <v>0</v>
      </c>
      <c r="R28" s="812">
        <v>0</v>
      </c>
      <c r="S28" s="812">
        <v>0</v>
      </c>
      <c r="T28" s="812">
        <v>0</v>
      </c>
      <c r="U28" s="812">
        <v>0</v>
      </c>
      <c r="V28" s="812">
        <v>2495</v>
      </c>
      <c r="W28" s="812">
        <v>0</v>
      </c>
      <c r="X28" s="812">
        <v>0</v>
      </c>
      <c r="Y28" s="812">
        <v>0</v>
      </c>
      <c r="Z28" s="812">
        <v>0</v>
      </c>
      <c r="AA28" s="812">
        <v>0</v>
      </c>
      <c r="AB28" s="812">
        <v>0</v>
      </c>
      <c r="AC28" s="812">
        <v>0</v>
      </c>
      <c r="AD28" s="812">
        <v>0</v>
      </c>
      <c r="AE28" s="812">
        <v>0</v>
      </c>
      <c r="AF28" s="812">
        <v>0</v>
      </c>
      <c r="AG28" s="812">
        <v>0</v>
      </c>
      <c r="AH28" s="812">
        <v>0</v>
      </c>
      <c r="AI28" s="812">
        <v>0</v>
      </c>
      <c r="AJ28" s="812">
        <v>0</v>
      </c>
      <c r="AK28" s="812">
        <v>0</v>
      </c>
      <c r="AL28" s="812">
        <v>46414</v>
      </c>
      <c r="AM28" s="812"/>
      <c r="AN28" s="812">
        <v>0</v>
      </c>
      <c r="AO28" s="812">
        <v>46414</v>
      </c>
      <c r="AR28" s="274"/>
    </row>
    <row r="29" spans="1:44" ht="15" hidden="1" customHeight="1" outlineLevel="1" x14ac:dyDescent="0.25">
      <c r="A29" s="172" t="s">
        <v>200</v>
      </c>
      <c r="B29" s="283"/>
      <c r="C29" s="812">
        <v>22699821</v>
      </c>
      <c r="D29" s="812">
        <v>18086067</v>
      </c>
      <c r="E29" s="812">
        <v>35992562</v>
      </c>
      <c r="F29" s="812">
        <v>28619462</v>
      </c>
      <c r="G29" s="812">
        <v>11093838</v>
      </c>
      <c r="H29" s="812">
        <v>12668716</v>
      </c>
      <c r="I29" s="812">
        <v>7498916</v>
      </c>
      <c r="J29" s="812">
        <v>2626159</v>
      </c>
      <c r="K29" s="812">
        <v>6577470</v>
      </c>
      <c r="L29" s="812">
        <v>6081479</v>
      </c>
      <c r="M29" s="812">
        <v>6462210</v>
      </c>
      <c r="N29" s="812">
        <v>4549940</v>
      </c>
      <c r="O29" s="812">
        <v>714756</v>
      </c>
      <c r="P29" s="812">
        <v>4787285</v>
      </c>
      <c r="Q29" s="812">
        <v>3330077</v>
      </c>
      <c r="R29" s="812">
        <v>1815713</v>
      </c>
      <c r="S29" s="812">
        <v>2669986</v>
      </c>
      <c r="T29" s="812">
        <v>411612</v>
      </c>
      <c r="U29" s="812">
        <v>3176139</v>
      </c>
      <c r="V29" s="812">
        <v>2686299</v>
      </c>
      <c r="W29" s="812">
        <v>2048150</v>
      </c>
      <c r="X29" s="812">
        <v>2471380</v>
      </c>
      <c r="Y29" s="812">
        <v>1461125</v>
      </c>
      <c r="Z29" s="812">
        <v>1706514</v>
      </c>
      <c r="AA29" s="812">
        <v>627044</v>
      </c>
      <c r="AB29" s="812">
        <v>620269</v>
      </c>
      <c r="AC29" s="812">
        <v>42767</v>
      </c>
      <c r="AD29" s="812">
        <v>384961</v>
      </c>
      <c r="AE29" s="812">
        <v>345465</v>
      </c>
      <c r="AF29" s="812">
        <v>256429</v>
      </c>
      <c r="AG29" s="812">
        <v>82437</v>
      </c>
      <c r="AH29" s="812">
        <v>47912</v>
      </c>
      <c r="AI29" s="812">
        <v>41662</v>
      </c>
      <c r="AJ29" s="812">
        <v>2707</v>
      </c>
      <c r="AK29" s="812">
        <v>152</v>
      </c>
      <c r="AL29" s="812">
        <v>192687481</v>
      </c>
      <c r="AM29" s="812"/>
      <c r="AN29" s="812">
        <v>31747255</v>
      </c>
      <c r="AO29" s="812">
        <v>160940226</v>
      </c>
      <c r="AR29" s="274"/>
    </row>
    <row r="30" spans="1:44" ht="15" hidden="1" customHeight="1" outlineLevel="1" x14ac:dyDescent="0.25">
      <c r="A30" s="172" t="s">
        <v>201</v>
      </c>
      <c r="B30" s="283"/>
      <c r="C30" s="812">
        <v>0</v>
      </c>
      <c r="D30" s="812">
        <v>0</v>
      </c>
      <c r="E30" s="812">
        <v>0</v>
      </c>
      <c r="F30" s="812">
        <v>0</v>
      </c>
      <c r="G30" s="812">
        <v>0</v>
      </c>
      <c r="H30" s="812">
        <v>0</v>
      </c>
      <c r="I30" s="812">
        <v>0</v>
      </c>
      <c r="J30" s="812">
        <v>0</v>
      </c>
      <c r="K30" s="812">
        <v>0</v>
      </c>
      <c r="L30" s="812">
        <v>0</v>
      </c>
      <c r="M30" s="812">
        <v>0</v>
      </c>
      <c r="N30" s="812">
        <v>0</v>
      </c>
      <c r="O30" s="812">
        <v>0</v>
      </c>
      <c r="P30" s="812">
        <v>0</v>
      </c>
      <c r="Q30" s="812">
        <v>0</v>
      </c>
      <c r="R30" s="812">
        <v>0</v>
      </c>
      <c r="S30" s="812">
        <v>0</v>
      </c>
      <c r="T30" s="812">
        <v>0</v>
      </c>
      <c r="U30" s="812">
        <v>0</v>
      </c>
      <c r="V30" s="812">
        <v>0</v>
      </c>
      <c r="W30" s="812">
        <v>0</v>
      </c>
      <c r="X30" s="812">
        <v>0</v>
      </c>
      <c r="Y30" s="812">
        <v>0</v>
      </c>
      <c r="Z30" s="812">
        <v>0</v>
      </c>
      <c r="AA30" s="812">
        <v>0</v>
      </c>
      <c r="AB30" s="812">
        <v>0</v>
      </c>
      <c r="AC30" s="812">
        <v>0</v>
      </c>
      <c r="AD30" s="812">
        <v>0</v>
      </c>
      <c r="AE30" s="812">
        <v>0</v>
      </c>
      <c r="AF30" s="812">
        <v>0</v>
      </c>
      <c r="AG30" s="812">
        <v>0</v>
      </c>
      <c r="AH30" s="812">
        <v>0</v>
      </c>
      <c r="AI30" s="812">
        <v>0</v>
      </c>
      <c r="AJ30" s="812">
        <v>0</v>
      </c>
      <c r="AK30" s="812">
        <v>0</v>
      </c>
      <c r="AL30" s="812">
        <v>0</v>
      </c>
      <c r="AM30" s="812"/>
      <c r="AN30" s="812">
        <v>0</v>
      </c>
      <c r="AO30" s="812">
        <v>0</v>
      </c>
      <c r="AR30" s="274"/>
    </row>
    <row r="31" spans="1:44" ht="15" hidden="1" customHeight="1" outlineLevel="1" x14ac:dyDescent="0.25">
      <c r="A31" s="172" t="s">
        <v>202</v>
      </c>
      <c r="B31" s="283"/>
      <c r="C31" s="812">
        <v>0</v>
      </c>
      <c r="D31" s="812">
        <v>0</v>
      </c>
      <c r="E31" s="812">
        <v>0</v>
      </c>
      <c r="F31" s="812">
        <v>0</v>
      </c>
      <c r="G31" s="812">
        <v>0</v>
      </c>
      <c r="H31" s="812">
        <v>0</v>
      </c>
      <c r="I31" s="812">
        <v>0</v>
      </c>
      <c r="J31" s="812">
        <v>0</v>
      </c>
      <c r="K31" s="812">
        <v>0</v>
      </c>
      <c r="L31" s="812">
        <v>0</v>
      </c>
      <c r="M31" s="812">
        <v>0</v>
      </c>
      <c r="N31" s="812">
        <v>0</v>
      </c>
      <c r="O31" s="812">
        <v>0</v>
      </c>
      <c r="P31" s="812">
        <v>0</v>
      </c>
      <c r="Q31" s="812">
        <v>0</v>
      </c>
      <c r="R31" s="812">
        <v>0</v>
      </c>
      <c r="S31" s="812">
        <v>0</v>
      </c>
      <c r="T31" s="812">
        <v>0</v>
      </c>
      <c r="U31" s="812">
        <v>0</v>
      </c>
      <c r="V31" s="812">
        <v>0</v>
      </c>
      <c r="W31" s="812">
        <v>0</v>
      </c>
      <c r="X31" s="812">
        <v>0</v>
      </c>
      <c r="Y31" s="812">
        <v>0</v>
      </c>
      <c r="Z31" s="812">
        <v>0</v>
      </c>
      <c r="AA31" s="812">
        <v>0</v>
      </c>
      <c r="AB31" s="812">
        <v>0</v>
      </c>
      <c r="AC31" s="812">
        <v>0</v>
      </c>
      <c r="AD31" s="812">
        <v>0</v>
      </c>
      <c r="AE31" s="812">
        <v>0</v>
      </c>
      <c r="AF31" s="812">
        <v>0</v>
      </c>
      <c r="AG31" s="812">
        <v>0</v>
      </c>
      <c r="AH31" s="812">
        <v>0</v>
      </c>
      <c r="AI31" s="812">
        <v>0</v>
      </c>
      <c r="AJ31" s="812">
        <v>0</v>
      </c>
      <c r="AK31" s="812">
        <v>0</v>
      </c>
      <c r="AL31" s="812">
        <v>0</v>
      </c>
      <c r="AM31" s="812"/>
      <c r="AN31" s="812">
        <v>0</v>
      </c>
      <c r="AO31" s="812">
        <v>0</v>
      </c>
      <c r="AR31" s="274"/>
    </row>
    <row r="32" spans="1:44" ht="15" hidden="1" customHeight="1" outlineLevel="1" x14ac:dyDescent="0.25">
      <c r="A32" s="172" t="s">
        <v>203</v>
      </c>
      <c r="B32" s="283"/>
      <c r="C32" s="812">
        <v>-1117524</v>
      </c>
      <c r="D32" s="812">
        <v>-879438</v>
      </c>
      <c r="E32" s="812">
        <v>200420</v>
      </c>
      <c r="F32" s="812">
        <v>0</v>
      </c>
      <c r="G32" s="812">
        <v>-274881</v>
      </c>
      <c r="H32" s="812">
        <v>119435</v>
      </c>
      <c r="I32" s="812">
        <v>-357250</v>
      </c>
      <c r="J32" s="812">
        <v>-10852</v>
      </c>
      <c r="K32" s="812">
        <v>-106743</v>
      </c>
      <c r="L32" s="812">
        <v>-326233</v>
      </c>
      <c r="M32" s="812">
        <v>-373373</v>
      </c>
      <c r="N32" s="812">
        <v>-135855</v>
      </c>
      <c r="O32" s="812">
        <v>-21341</v>
      </c>
      <c r="P32" s="812">
        <v>-33995</v>
      </c>
      <c r="Q32" s="812">
        <v>-36108</v>
      </c>
      <c r="R32" s="812">
        <v>-16408</v>
      </c>
      <c r="S32" s="812">
        <v>-31148</v>
      </c>
      <c r="T32" s="812">
        <v>0</v>
      </c>
      <c r="U32" s="812">
        <v>-126206</v>
      </c>
      <c r="V32" s="812">
        <v>-10082</v>
      </c>
      <c r="W32" s="812">
        <v>0</v>
      </c>
      <c r="X32" s="812">
        <v>-181104</v>
      </c>
      <c r="Y32" s="812">
        <v>58462</v>
      </c>
      <c r="Z32" s="812">
        <v>-18923</v>
      </c>
      <c r="AA32" s="812">
        <v>-148</v>
      </c>
      <c r="AB32" s="812">
        <v>-3067</v>
      </c>
      <c r="AC32" s="812">
        <v>1707</v>
      </c>
      <c r="AD32" s="812">
        <v>-10877</v>
      </c>
      <c r="AE32" s="812">
        <v>610</v>
      </c>
      <c r="AF32" s="812">
        <v>-6273</v>
      </c>
      <c r="AG32" s="812">
        <v>6</v>
      </c>
      <c r="AH32" s="812">
        <v>-6424</v>
      </c>
      <c r="AI32" s="812">
        <v>-6246</v>
      </c>
      <c r="AJ32" s="812">
        <v>0</v>
      </c>
      <c r="AK32" s="812">
        <v>4</v>
      </c>
      <c r="AL32" s="812">
        <v>-3709855</v>
      </c>
      <c r="AM32" s="812"/>
      <c r="AN32" s="812">
        <v>-1361971</v>
      </c>
      <c r="AO32" s="812">
        <v>-2347884</v>
      </c>
      <c r="AR32" s="274"/>
    </row>
    <row r="33" spans="1:44" ht="15" hidden="1" customHeight="1" outlineLevel="1" x14ac:dyDescent="0.25">
      <c r="A33" s="172" t="s">
        <v>204</v>
      </c>
      <c r="B33" s="283"/>
      <c r="C33" s="812">
        <v>-306520</v>
      </c>
      <c r="D33" s="812">
        <v>-150305</v>
      </c>
      <c r="E33" s="812">
        <v>0</v>
      </c>
      <c r="F33" s="816">
        <v>0</v>
      </c>
      <c r="G33" s="812">
        <v>0</v>
      </c>
      <c r="H33" s="812">
        <v>0</v>
      </c>
      <c r="I33" s="812">
        <v>0</v>
      </c>
      <c r="J33" s="812">
        <v>0</v>
      </c>
      <c r="K33" s="812">
        <v>0</v>
      </c>
      <c r="L33" s="812">
        <v>34300</v>
      </c>
      <c r="M33" s="812">
        <v>0</v>
      </c>
      <c r="N33" s="812">
        <v>0</v>
      </c>
      <c r="O33" s="812">
        <v>0</v>
      </c>
      <c r="P33" s="812">
        <v>0</v>
      </c>
      <c r="Q33" s="812">
        <v>0</v>
      </c>
      <c r="R33" s="812">
        <v>0</v>
      </c>
      <c r="S33" s="812">
        <v>0</v>
      </c>
      <c r="T33" s="812">
        <v>0</v>
      </c>
      <c r="U33" s="812">
        <v>0</v>
      </c>
      <c r="V33" s="812">
        <v>0</v>
      </c>
      <c r="W33" s="812">
        <v>350</v>
      </c>
      <c r="X33" s="812">
        <v>-42324</v>
      </c>
      <c r="Y33" s="812">
        <v>0</v>
      </c>
      <c r="Z33" s="812">
        <v>0</v>
      </c>
      <c r="AA33" s="812">
        <v>0</v>
      </c>
      <c r="AB33" s="812">
        <v>0</v>
      </c>
      <c r="AC33" s="812">
        <v>0</v>
      </c>
      <c r="AD33" s="812">
        <v>0</v>
      </c>
      <c r="AE33" s="812">
        <v>0</v>
      </c>
      <c r="AF33" s="812">
        <v>0</v>
      </c>
      <c r="AG33" s="812">
        <v>0</v>
      </c>
      <c r="AH33" s="812">
        <v>0</v>
      </c>
      <c r="AI33" s="812">
        <v>0</v>
      </c>
      <c r="AJ33" s="812">
        <v>0</v>
      </c>
      <c r="AK33" s="812">
        <v>0</v>
      </c>
      <c r="AL33" s="812">
        <v>-464499</v>
      </c>
      <c r="AM33" s="812"/>
      <c r="AN33" s="812">
        <v>-348844</v>
      </c>
      <c r="AO33" s="812">
        <v>-115655</v>
      </c>
      <c r="AR33" s="274"/>
    </row>
    <row r="34" spans="1:44" collapsed="1" x14ac:dyDescent="0.25">
      <c r="A34" s="173" t="s">
        <v>404</v>
      </c>
      <c r="B34" s="283"/>
      <c r="C34" s="812">
        <v>28851735</v>
      </c>
      <c r="D34" s="812">
        <v>24606142</v>
      </c>
      <c r="E34" s="812">
        <v>46520837</v>
      </c>
      <c r="F34" s="812">
        <v>32803117</v>
      </c>
      <c r="G34" s="812">
        <v>11756099</v>
      </c>
      <c r="H34" s="812">
        <v>15169828</v>
      </c>
      <c r="I34" s="812">
        <v>7567407</v>
      </c>
      <c r="J34" s="812">
        <v>2732490</v>
      </c>
      <c r="K34" s="812">
        <v>11730435</v>
      </c>
      <c r="L34" s="812">
        <v>9768574</v>
      </c>
      <c r="M34" s="812">
        <v>7844167</v>
      </c>
      <c r="N34" s="812">
        <v>4771879</v>
      </c>
      <c r="O34" s="812">
        <v>749621</v>
      </c>
      <c r="P34" s="812">
        <v>4782891</v>
      </c>
      <c r="Q34" s="812">
        <v>3293969</v>
      </c>
      <c r="R34" s="812">
        <v>1842673</v>
      </c>
      <c r="S34" s="812">
        <v>3743400</v>
      </c>
      <c r="T34" s="812">
        <v>471333</v>
      </c>
      <c r="U34" s="812">
        <v>3584120</v>
      </c>
      <c r="V34" s="812">
        <v>3355455</v>
      </c>
      <c r="W34" s="812">
        <v>2515934</v>
      </c>
      <c r="X34" s="812">
        <v>3242857</v>
      </c>
      <c r="Y34" s="812">
        <v>1925076</v>
      </c>
      <c r="Z34" s="812">
        <v>1822048</v>
      </c>
      <c r="AA34" s="812">
        <v>634008</v>
      </c>
      <c r="AB34" s="812">
        <v>676761</v>
      </c>
      <c r="AC34" s="812">
        <v>53209</v>
      </c>
      <c r="AD34" s="812">
        <v>370599</v>
      </c>
      <c r="AE34" s="812">
        <v>355010</v>
      </c>
      <c r="AF34" s="812">
        <v>267318</v>
      </c>
      <c r="AG34" s="812">
        <v>87367</v>
      </c>
      <c r="AH34" s="812">
        <v>39662</v>
      </c>
      <c r="AI34" s="812">
        <v>35094</v>
      </c>
      <c r="AJ34" s="812">
        <v>2707</v>
      </c>
      <c r="AK34" s="812">
        <v>156</v>
      </c>
      <c r="AL34" s="812">
        <v>237973978</v>
      </c>
      <c r="AM34" s="812"/>
      <c r="AN34" s="812">
        <v>38669404</v>
      </c>
      <c r="AO34" s="812">
        <v>199304574</v>
      </c>
      <c r="AR34" s="274"/>
    </row>
    <row r="35" spans="1:44" x14ac:dyDescent="0.25">
      <c r="A35" s="283"/>
      <c r="B35" s="283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2"/>
      <c r="AK35" s="812"/>
      <c r="AL35" s="812"/>
      <c r="AM35" s="812"/>
      <c r="AN35" s="812"/>
      <c r="AO35" s="812"/>
      <c r="AQ35" s="68"/>
      <c r="AR35" s="274"/>
    </row>
    <row r="36" spans="1:44" ht="15" hidden="1" customHeight="1" outlineLevel="1" x14ac:dyDescent="0.25">
      <c r="A36" s="174" t="s">
        <v>206</v>
      </c>
      <c r="B36" s="283"/>
      <c r="C36" s="812"/>
      <c r="D36" s="812"/>
      <c r="E36" s="812"/>
      <c r="F36" s="812"/>
      <c r="G36" s="812"/>
      <c r="H36" s="812"/>
      <c r="I36" s="812"/>
      <c r="J36" s="812"/>
      <c r="K36" s="812"/>
      <c r="L36" s="817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7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Q36" s="68"/>
      <c r="AR36" s="274"/>
    </row>
    <row r="37" spans="1:44" ht="15" hidden="1" customHeight="1" outlineLevel="1" x14ac:dyDescent="0.25">
      <c r="A37" s="175" t="s">
        <v>207</v>
      </c>
      <c r="B37" s="283"/>
      <c r="C37" s="812">
        <v>186313</v>
      </c>
      <c r="D37" s="812">
        <v>167150</v>
      </c>
      <c r="E37" s="812">
        <v>327456</v>
      </c>
      <c r="F37" s="812">
        <v>202900</v>
      </c>
      <c r="G37" s="812">
        <v>61295</v>
      </c>
      <c r="H37" s="812">
        <v>138469</v>
      </c>
      <c r="I37" s="812">
        <v>70878</v>
      </c>
      <c r="J37" s="812">
        <v>35407</v>
      </c>
      <c r="K37" s="812">
        <v>132335</v>
      </c>
      <c r="L37" s="812">
        <v>104194</v>
      </c>
      <c r="M37" s="812">
        <v>86048</v>
      </c>
      <c r="N37" s="812">
        <v>55214</v>
      </c>
      <c r="O37" s="812">
        <v>8359</v>
      </c>
      <c r="P37" s="812">
        <v>44173</v>
      </c>
      <c r="Q37" s="812">
        <v>13127</v>
      </c>
      <c r="R37" s="812">
        <v>6885</v>
      </c>
      <c r="S37" s="812">
        <v>61042</v>
      </c>
      <c r="T37" s="812">
        <v>10119</v>
      </c>
      <c r="U37" s="812">
        <v>27810</v>
      </c>
      <c r="V37" s="812">
        <v>24358</v>
      </c>
      <c r="W37" s="812">
        <v>50915</v>
      </c>
      <c r="X37" s="812">
        <v>28453</v>
      </c>
      <c r="Y37" s="812">
        <v>29828</v>
      </c>
      <c r="Z37" s="812">
        <v>0</v>
      </c>
      <c r="AA37" s="812">
        <v>5628</v>
      </c>
      <c r="AB37" s="812">
        <v>18410</v>
      </c>
      <c r="AC37" s="812">
        <v>97</v>
      </c>
      <c r="AD37" s="812">
        <v>8808</v>
      </c>
      <c r="AE37" s="812">
        <v>3412</v>
      </c>
      <c r="AF37" s="812">
        <v>14654</v>
      </c>
      <c r="AG37" s="812">
        <v>5464</v>
      </c>
      <c r="AH37" s="812">
        <v>3478</v>
      </c>
      <c r="AI37" s="812">
        <v>3273</v>
      </c>
      <c r="AJ37" s="812">
        <v>0</v>
      </c>
      <c r="AK37" s="812">
        <v>0</v>
      </c>
      <c r="AL37" s="812">
        <v>1935952</v>
      </c>
      <c r="AM37" s="812"/>
      <c r="AN37" s="812">
        <v>303656</v>
      </c>
      <c r="AO37" s="812">
        <v>1632296</v>
      </c>
      <c r="AR37" s="274"/>
    </row>
    <row r="38" spans="1:44" ht="15" hidden="1" customHeight="1" outlineLevel="1" x14ac:dyDescent="0.25">
      <c r="A38" s="175" t="s">
        <v>208</v>
      </c>
      <c r="B38" s="283"/>
      <c r="C38" s="812">
        <v>0</v>
      </c>
      <c r="D38" s="812">
        <v>0</v>
      </c>
      <c r="E38" s="812">
        <v>0</v>
      </c>
      <c r="F38" s="812">
        <v>0</v>
      </c>
      <c r="G38" s="812">
        <v>0</v>
      </c>
      <c r="H38" s="812">
        <v>0</v>
      </c>
      <c r="I38" s="812">
        <v>699</v>
      </c>
      <c r="J38" s="812">
        <v>0</v>
      </c>
      <c r="K38" s="812">
        <v>21916</v>
      </c>
      <c r="L38" s="812">
        <v>0</v>
      </c>
      <c r="M38" s="812">
        <v>0</v>
      </c>
      <c r="N38" s="812">
        <v>0</v>
      </c>
      <c r="O38" s="812">
        <v>0</v>
      </c>
      <c r="P38" s="812">
        <v>0</v>
      </c>
      <c r="Q38" s="812">
        <v>0</v>
      </c>
      <c r="R38" s="812">
        <v>0</v>
      </c>
      <c r="S38" s="812">
        <v>0</v>
      </c>
      <c r="T38" s="812">
        <v>1165</v>
      </c>
      <c r="U38" s="812">
        <v>0</v>
      </c>
      <c r="V38" s="812">
        <v>76</v>
      </c>
      <c r="W38" s="812">
        <v>41</v>
      </c>
      <c r="X38" s="812">
        <v>0</v>
      </c>
      <c r="Y38" s="812">
        <v>59</v>
      </c>
      <c r="Z38" s="812">
        <v>0</v>
      </c>
      <c r="AA38" s="812">
        <v>0</v>
      </c>
      <c r="AB38" s="812">
        <v>0</v>
      </c>
      <c r="AC38" s="812">
        <v>53</v>
      </c>
      <c r="AD38" s="812">
        <v>0</v>
      </c>
      <c r="AE38" s="812">
        <v>0</v>
      </c>
      <c r="AF38" s="812">
        <v>0</v>
      </c>
      <c r="AG38" s="812">
        <v>2204</v>
      </c>
      <c r="AH38" s="812">
        <v>516</v>
      </c>
      <c r="AI38" s="812">
        <v>0</v>
      </c>
      <c r="AJ38" s="812">
        <v>0</v>
      </c>
      <c r="AK38" s="812">
        <v>0</v>
      </c>
      <c r="AL38" s="812">
        <v>26729</v>
      </c>
      <c r="AM38" s="812"/>
      <c r="AN38" s="812">
        <v>2720</v>
      </c>
      <c r="AO38" s="812">
        <v>24009</v>
      </c>
      <c r="AR38" s="274"/>
    </row>
    <row r="39" spans="1:44" ht="15" hidden="1" customHeight="1" outlineLevel="1" x14ac:dyDescent="0.25">
      <c r="A39" s="175" t="s">
        <v>209</v>
      </c>
      <c r="B39" s="283"/>
      <c r="C39" s="812">
        <v>0</v>
      </c>
      <c r="D39" s="812">
        <v>0</v>
      </c>
      <c r="E39" s="812">
        <v>0</v>
      </c>
      <c r="F39" s="812">
        <v>0</v>
      </c>
      <c r="G39" s="812">
        <v>0</v>
      </c>
      <c r="H39" s="812">
        <v>0</v>
      </c>
      <c r="I39" s="812">
        <v>0</v>
      </c>
      <c r="J39" s="812">
        <v>0</v>
      </c>
      <c r="K39" s="812">
        <v>0</v>
      </c>
      <c r="L39" s="812">
        <v>0</v>
      </c>
      <c r="M39" s="812">
        <v>0</v>
      </c>
      <c r="N39" s="812">
        <v>0</v>
      </c>
      <c r="O39" s="812">
        <v>0</v>
      </c>
      <c r="P39" s="812">
        <v>0</v>
      </c>
      <c r="Q39" s="812">
        <v>0</v>
      </c>
      <c r="R39" s="812">
        <v>0</v>
      </c>
      <c r="S39" s="812">
        <v>0</v>
      </c>
      <c r="T39" s="812">
        <v>0</v>
      </c>
      <c r="U39" s="812">
        <v>0</v>
      </c>
      <c r="V39" s="812">
        <v>0</v>
      </c>
      <c r="W39" s="812">
        <v>0</v>
      </c>
      <c r="X39" s="812">
        <v>0</v>
      </c>
      <c r="Y39" s="812">
        <v>0</v>
      </c>
      <c r="Z39" s="812">
        <v>0</v>
      </c>
      <c r="AA39" s="812">
        <v>0</v>
      </c>
      <c r="AB39" s="812">
        <v>0</v>
      </c>
      <c r="AC39" s="812">
        <v>0</v>
      </c>
      <c r="AD39" s="812">
        <v>0</v>
      </c>
      <c r="AE39" s="812">
        <v>0</v>
      </c>
      <c r="AF39" s="812">
        <v>0</v>
      </c>
      <c r="AG39" s="812">
        <v>0</v>
      </c>
      <c r="AH39" s="812">
        <v>0</v>
      </c>
      <c r="AI39" s="812">
        <v>0</v>
      </c>
      <c r="AJ39" s="812">
        <v>0</v>
      </c>
      <c r="AK39" s="812">
        <v>0</v>
      </c>
      <c r="AL39" s="812">
        <v>0</v>
      </c>
      <c r="AM39" s="812"/>
      <c r="AN39" s="812">
        <v>0</v>
      </c>
      <c r="AO39" s="812">
        <v>0</v>
      </c>
      <c r="AR39" s="274"/>
    </row>
    <row r="40" spans="1:44" ht="15" hidden="1" customHeight="1" outlineLevel="1" x14ac:dyDescent="0.25">
      <c r="A40" s="175" t="s">
        <v>210</v>
      </c>
      <c r="B40" s="283"/>
      <c r="C40" s="812">
        <v>0</v>
      </c>
      <c r="D40" s="812">
        <v>0</v>
      </c>
      <c r="E40" s="812">
        <v>0</v>
      </c>
      <c r="F40" s="812">
        <v>0</v>
      </c>
      <c r="G40" s="812">
        <v>0</v>
      </c>
      <c r="H40" s="812">
        <v>0</v>
      </c>
      <c r="I40" s="812">
        <v>0</v>
      </c>
      <c r="J40" s="812">
        <v>0</v>
      </c>
      <c r="K40" s="812">
        <v>0</v>
      </c>
      <c r="L40" s="812">
        <v>0</v>
      </c>
      <c r="M40" s="812">
        <v>0</v>
      </c>
      <c r="N40" s="812">
        <v>0</v>
      </c>
      <c r="O40" s="812">
        <v>0</v>
      </c>
      <c r="P40" s="812">
        <v>0</v>
      </c>
      <c r="Q40" s="812">
        <v>0</v>
      </c>
      <c r="R40" s="812">
        <v>0</v>
      </c>
      <c r="S40" s="812">
        <v>0</v>
      </c>
      <c r="T40" s="812">
        <v>0</v>
      </c>
      <c r="U40" s="812">
        <v>0</v>
      </c>
      <c r="V40" s="812">
        <v>0</v>
      </c>
      <c r="W40" s="812">
        <v>0</v>
      </c>
      <c r="X40" s="812">
        <v>0</v>
      </c>
      <c r="Y40" s="812">
        <v>0</v>
      </c>
      <c r="Z40" s="812">
        <v>0</v>
      </c>
      <c r="AA40" s="812">
        <v>0</v>
      </c>
      <c r="AB40" s="812">
        <v>0</v>
      </c>
      <c r="AC40" s="812">
        <v>0</v>
      </c>
      <c r="AD40" s="812">
        <v>0</v>
      </c>
      <c r="AE40" s="812">
        <v>0</v>
      </c>
      <c r="AF40" s="812">
        <v>0</v>
      </c>
      <c r="AG40" s="812">
        <v>0</v>
      </c>
      <c r="AH40" s="812">
        <v>0</v>
      </c>
      <c r="AI40" s="812">
        <v>0</v>
      </c>
      <c r="AJ40" s="812">
        <v>0</v>
      </c>
      <c r="AK40" s="812">
        <v>0</v>
      </c>
      <c r="AL40" s="812">
        <v>0</v>
      </c>
      <c r="AM40" s="812"/>
      <c r="AN40" s="812">
        <v>0</v>
      </c>
      <c r="AO40" s="812">
        <v>0</v>
      </c>
      <c r="AR40" s="274"/>
    </row>
    <row r="41" spans="1:44" ht="15" hidden="1" customHeight="1" outlineLevel="1" x14ac:dyDescent="0.25">
      <c r="A41" s="175" t="s">
        <v>211</v>
      </c>
      <c r="B41" s="283"/>
      <c r="C41" s="812">
        <v>0</v>
      </c>
      <c r="D41" s="812">
        <v>0</v>
      </c>
      <c r="E41" s="812">
        <v>0</v>
      </c>
      <c r="F41" s="812">
        <v>0</v>
      </c>
      <c r="G41" s="812">
        <v>0</v>
      </c>
      <c r="H41" s="812">
        <v>12306</v>
      </c>
      <c r="I41" s="812">
        <v>0</v>
      </c>
      <c r="J41" s="812">
        <v>35407</v>
      </c>
      <c r="K41" s="812">
        <v>0</v>
      </c>
      <c r="L41" s="812">
        <v>43296</v>
      </c>
      <c r="M41" s="812">
        <v>12566</v>
      </c>
      <c r="N41" s="812">
        <v>56927</v>
      </c>
      <c r="O41" s="812">
        <v>8618</v>
      </c>
      <c r="P41" s="812">
        <v>37083</v>
      </c>
      <c r="Q41" s="812">
        <v>0</v>
      </c>
      <c r="R41" s="812">
        <v>0</v>
      </c>
      <c r="S41" s="812">
        <v>45529</v>
      </c>
      <c r="T41" s="812">
        <v>0</v>
      </c>
      <c r="U41" s="812">
        <v>27139</v>
      </c>
      <c r="V41" s="812">
        <v>0</v>
      </c>
      <c r="W41" s="812">
        <v>24327</v>
      </c>
      <c r="X41" s="812">
        <v>0</v>
      </c>
      <c r="Y41" s="812">
        <v>6459</v>
      </c>
      <c r="Z41" s="812">
        <v>8241</v>
      </c>
      <c r="AA41" s="812">
        <v>0</v>
      </c>
      <c r="AB41" s="812">
        <v>8385</v>
      </c>
      <c r="AC41" s="812">
        <v>3141</v>
      </c>
      <c r="AD41" s="812">
        <v>0</v>
      </c>
      <c r="AE41" s="812">
        <v>2</v>
      </c>
      <c r="AF41" s="812">
        <v>322</v>
      </c>
      <c r="AG41" s="812">
        <v>0</v>
      </c>
      <c r="AH41" s="812">
        <v>0</v>
      </c>
      <c r="AI41" s="812">
        <v>946</v>
      </c>
      <c r="AJ41" s="812">
        <v>0</v>
      </c>
      <c r="AK41" s="812">
        <v>0</v>
      </c>
      <c r="AL41" s="812">
        <v>330694</v>
      </c>
      <c r="AM41" s="812"/>
      <c r="AN41" s="812">
        <v>38353</v>
      </c>
      <c r="AO41" s="812">
        <v>292341</v>
      </c>
      <c r="AR41" s="274"/>
    </row>
    <row r="42" spans="1:44" collapsed="1" x14ac:dyDescent="0.25">
      <c r="A42" s="174" t="s">
        <v>405</v>
      </c>
      <c r="B42" s="283"/>
      <c r="C42" s="812">
        <v>186313</v>
      </c>
      <c r="D42" s="812">
        <v>167150</v>
      </c>
      <c r="E42" s="812">
        <v>327456</v>
      </c>
      <c r="F42" s="812">
        <v>202900</v>
      </c>
      <c r="G42" s="812">
        <v>61295</v>
      </c>
      <c r="H42" s="812">
        <v>150775</v>
      </c>
      <c r="I42" s="812">
        <v>71577</v>
      </c>
      <c r="J42" s="812">
        <v>70814</v>
      </c>
      <c r="K42" s="812">
        <v>154251</v>
      </c>
      <c r="L42" s="812">
        <v>147490</v>
      </c>
      <c r="M42" s="812">
        <v>98614</v>
      </c>
      <c r="N42" s="812">
        <v>112141</v>
      </c>
      <c r="O42" s="812">
        <v>16977</v>
      </c>
      <c r="P42" s="812">
        <v>81256</v>
      </c>
      <c r="Q42" s="812">
        <v>13127</v>
      </c>
      <c r="R42" s="812">
        <v>6885</v>
      </c>
      <c r="S42" s="812">
        <v>106571</v>
      </c>
      <c r="T42" s="812">
        <v>11284</v>
      </c>
      <c r="U42" s="812">
        <v>54949</v>
      </c>
      <c r="V42" s="812">
        <v>24434</v>
      </c>
      <c r="W42" s="812">
        <v>75283</v>
      </c>
      <c r="X42" s="812">
        <v>28453</v>
      </c>
      <c r="Y42" s="812">
        <v>36346</v>
      </c>
      <c r="Z42" s="812">
        <v>8241</v>
      </c>
      <c r="AA42" s="812">
        <v>5628</v>
      </c>
      <c r="AB42" s="812">
        <v>26795</v>
      </c>
      <c r="AC42" s="812">
        <v>3291</v>
      </c>
      <c r="AD42" s="812">
        <v>8808</v>
      </c>
      <c r="AE42" s="812">
        <v>3414</v>
      </c>
      <c r="AF42" s="812">
        <v>14976</v>
      </c>
      <c r="AG42" s="812">
        <v>7668</v>
      </c>
      <c r="AH42" s="812">
        <v>3994</v>
      </c>
      <c r="AI42" s="812">
        <v>4219</v>
      </c>
      <c r="AJ42" s="812">
        <v>0</v>
      </c>
      <c r="AK42" s="812">
        <v>0</v>
      </c>
      <c r="AL42" s="812">
        <v>2293375</v>
      </c>
      <c r="AM42" s="812"/>
      <c r="AN42" s="812">
        <v>344729</v>
      </c>
      <c r="AO42" s="812">
        <v>1948646</v>
      </c>
      <c r="AR42" s="274"/>
    </row>
    <row r="43" spans="1:44" x14ac:dyDescent="0.25">
      <c r="A43" s="283"/>
      <c r="B43" s="283"/>
      <c r="C43" s="812"/>
      <c r="D43" s="812"/>
      <c r="E43" s="812"/>
      <c r="F43" s="816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2"/>
      <c r="X43" s="812"/>
      <c r="Y43" s="812"/>
      <c r="Z43" s="812"/>
      <c r="AA43" s="812"/>
      <c r="AB43" s="812"/>
      <c r="AC43" s="812"/>
      <c r="AD43" s="812"/>
      <c r="AE43" s="812"/>
      <c r="AF43" s="812"/>
      <c r="AG43" s="812"/>
      <c r="AH43" s="812"/>
      <c r="AI43" s="812"/>
      <c r="AJ43" s="812"/>
      <c r="AK43" s="812"/>
      <c r="AL43" s="812"/>
      <c r="AM43" s="812"/>
      <c r="AN43" s="812"/>
      <c r="AO43" s="812"/>
      <c r="AQ43" s="68"/>
      <c r="AR43" s="274"/>
    </row>
    <row r="44" spans="1:44" ht="15" hidden="1" customHeight="1" outlineLevel="1" x14ac:dyDescent="0.25">
      <c r="A44" s="176" t="s">
        <v>213</v>
      </c>
      <c r="B44" s="283"/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812"/>
      <c r="AL44" s="812"/>
      <c r="AM44" s="812"/>
      <c r="AN44" s="812"/>
      <c r="AO44" s="812"/>
      <c r="AQ44" s="68"/>
      <c r="AR44" s="274"/>
    </row>
    <row r="45" spans="1:44" ht="15" hidden="1" customHeight="1" outlineLevel="1" x14ac:dyDescent="0.25">
      <c r="A45" s="177" t="s">
        <v>207</v>
      </c>
      <c r="B45" s="283"/>
      <c r="C45" s="812">
        <v>236443</v>
      </c>
      <c r="D45" s="812">
        <v>103736</v>
      </c>
      <c r="E45" s="812">
        <v>337564</v>
      </c>
      <c r="F45" s="812">
        <v>376814</v>
      </c>
      <c r="G45" s="812">
        <v>146622</v>
      </c>
      <c r="H45" s="812">
        <v>137590</v>
      </c>
      <c r="I45" s="812">
        <v>106317</v>
      </c>
      <c r="J45" s="812">
        <v>34066</v>
      </c>
      <c r="K45" s="812">
        <v>126217</v>
      </c>
      <c r="L45" s="812">
        <v>127864</v>
      </c>
      <c r="M45" s="812">
        <v>111516</v>
      </c>
      <c r="N45" s="812">
        <v>82820</v>
      </c>
      <c r="O45" s="812">
        <v>12539</v>
      </c>
      <c r="P45" s="812">
        <v>66260</v>
      </c>
      <c r="Q45" s="812">
        <v>24987</v>
      </c>
      <c r="R45" s="812">
        <v>33363</v>
      </c>
      <c r="S45" s="812">
        <v>78226</v>
      </c>
      <c r="T45" s="812">
        <v>29684</v>
      </c>
      <c r="U45" s="812">
        <v>46342</v>
      </c>
      <c r="V45" s="812">
        <v>93278</v>
      </c>
      <c r="W45" s="812">
        <v>29148</v>
      </c>
      <c r="X45" s="812">
        <v>33439</v>
      </c>
      <c r="Y45" s="812">
        <v>20137</v>
      </c>
      <c r="Z45" s="812">
        <v>13296</v>
      </c>
      <c r="AA45" s="812">
        <v>17449</v>
      </c>
      <c r="AB45" s="812">
        <v>15063</v>
      </c>
      <c r="AC45" s="812">
        <v>2545</v>
      </c>
      <c r="AD45" s="812">
        <v>13213</v>
      </c>
      <c r="AE45" s="812">
        <v>10235</v>
      </c>
      <c r="AF45" s="812">
        <v>21981</v>
      </c>
      <c r="AG45" s="812">
        <v>8196</v>
      </c>
      <c r="AH45" s="812">
        <v>5217</v>
      </c>
      <c r="AI45" s="812">
        <v>4909</v>
      </c>
      <c r="AJ45" s="812">
        <v>2221</v>
      </c>
      <c r="AK45" s="812">
        <v>853</v>
      </c>
      <c r="AL45" s="812">
        <v>2510150</v>
      </c>
      <c r="AM45" s="812"/>
      <c r="AN45" s="812">
        <v>420416</v>
      </c>
      <c r="AO45" s="812">
        <v>2089734</v>
      </c>
      <c r="AR45" s="274"/>
    </row>
    <row r="46" spans="1:44" ht="15" hidden="1" customHeight="1" outlineLevel="1" x14ac:dyDescent="0.25">
      <c r="A46" s="177" t="s">
        <v>214</v>
      </c>
      <c r="B46" s="283"/>
      <c r="C46" s="812">
        <v>0</v>
      </c>
      <c r="D46" s="812">
        <v>0</v>
      </c>
      <c r="E46" s="812">
        <v>0</v>
      </c>
      <c r="F46" s="812">
        <v>0</v>
      </c>
      <c r="G46" s="812">
        <v>0</v>
      </c>
      <c r="H46" s="812">
        <v>0</v>
      </c>
      <c r="I46" s="812">
        <v>0</v>
      </c>
      <c r="J46" s="812">
        <v>3376</v>
      </c>
      <c r="K46" s="812">
        <v>0</v>
      </c>
      <c r="L46" s="812">
        <v>0</v>
      </c>
      <c r="M46" s="812">
        <v>0</v>
      </c>
      <c r="N46" s="812">
        <v>0</v>
      </c>
      <c r="O46" s="812">
        <v>0</v>
      </c>
      <c r="P46" s="812">
        <v>0</v>
      </c>
      <c r="Q46" s="812">
        <v>1488</v>
      </c>
      <c r="R46" s="812">
        <v>2118</v>
      </c>
      <c r="S46" s="812">
        <v>0</v>
      </c>
      <c r="T46" s="812">
        <v>0</v>
      </c>
      <c r="U46" s="812">
        <v>1748</v>
      </c>
      <c r="V46" s="812">
        <v>0</v>
      </c>
      <c r="W46" s="812">
        <v>7543</v>
      </c>
      <c r="X46" s="812">
        <v>0</v>
      </c>
      <c r="Y46" s="812">
        <v>0</v>
      </c>
      <c r="Z46" s="812">
        <v>0</v>
      </c>
      <c r="AA46" s="812">
        <v>0</v>
      </c>
      <c r="AB46" s="812">
        <v>0</v>
      </c>
      <c r="AC46" s="812">
        <v>0</v>
      </c>
      <c r="AD46" s="812">
        <v>0</v>
      </c>
      <c r="AE46" s="812">
        <v>0</v>
      </c>
      <c r="AF46" s="812">
        <v>0</v>
      </c>
      <c r="AG46" s="812">
        <v>901</v>
      </c>
      <c r="AH46" s="812">
        <v>0</v>
      </c>
      <c r="AI46" s="812">
        <v>0</v>
      </c>
      <c r="AJ46" s="812">
        <v>1994</v>
      </c>
      <c r="AK46" s="812">
        <v>9204</v>
      </c>
      <c r="AL46" s="812">
        <v>28372</v>
      </c>
      <c r="AM46" s="812"/>
      <c r="AN46" s="812">
        <v>12099</v>
      </c>
      <c r="AO46" s="812">
        <v>16273</v>
      </c>
      <c r="AR46" s="274"/>
    </row>
    <row r="47" spans="1:44" collapsed="1" x14ac:dyDescent="0.25">
      <c r="A47" s="176" t="s">
        <v>213</v>
      </c>
      <c r="B47" s="283"/>
      <c r="C47" s="812">
        <v>236443</v>
      </c>
      <c r="D47" s="812">
        <v>103736</v>
      </c>
      <c r="E47" s="812">
        <v>337564</v>
      </c>
      <c r="F47" s="812">
        <v>376814</v>
      </c>
      <c r="G47" s="812">
        <v>146622</v>
      </c>
      <c r="H47" s="812">
        <v>137590</v>
      </c>
      <c r="I47" s="812">
        <v>106317</v>
      </c>
      <c r="J47" s="812">
        <v>37442</v>
      </c>
      <c r="K47" s="812">
        <v>126217</v>
      </c>
      <c r="L47" s="812">
        <v>127864</v>
      </c>
      <c r="M47" s="812">
        <v>111516</v>
      </c>
      <c r="N47" s="812">
        <v>82820</v>
      </c>
      <c r="O47" s="812">
        <v>12539</v>
      </c>
      <c r="P47" s="812">
        <v>66260</v>
      </c>
      <c r="Q47" s="812">
        <v>26475</v>
      </c>
      <c r="R47" s="812">
        <v>35481</v>
      </c>
      <c r="S47" s="812">
        <v>78226</v>
      </c>
      <c r="T47" s="812">
        <v>29684</v>
      </c>
      <c r="U47" s="812">
        <v>48090</v>
      </c>
      <c r="V47" s="812">
        <v>93278</v>
      </c>
      <c r="W47" s="812">
        <v>36691</v>
      </c>
      <c r="X47" s="812">
        <v>33439</v>
      </c>
      <c r="Y47" s="812">
        <v>20137</v>
      </c>
      <c r="Z47" s="812">
        <v>13296</v>
      </c>
      <c r="AA47" s="812">
        <v>17449</v>
      </c>
      <c r="AB47" s="812">
        <v>15063</v>
      </c>
      <c r="AC47" s="812">
        <v>2545</v>
      </c>
      <c r="AD47" s="812">
        <v>13213</v>
      </c>
      <c r="AE47" s="812">
        <v>10235</v>
      </c>
      <c r="AF47" s="812">
        <v>21981</v>
      </c>
      <c r="AG47" s="812">
        <v>9097</v>
      </c>
      <c r="AH47" s="812">
        <v>5217</v>
      </c>
      <c r="AI47" s="812">
        <v>4909</v>
      </c>
      <c r="AJ47" s="812">
        <v>4215</v>
      </c>
      <c r="AK47" s="812">
        <v>10057</v>
      </c>
      <c r="AL47" s="812">
        <v>2538522</v>
      </c>
      <c r="AM47" s="812"/>
      <c r="AN47" s="812">
        <v>432515</v>
      </c>
      <c r="AO47" s="812">
        <v>2106007</v>
      </c>
      <c r="AR47" s="274"/>
    </row>
    <row r="48" spans="1:44" x14ac:dyDescent="0.25">
      <c r="A48" s="177"/>
      <c r="B48" s="283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812"/>
      <c r="Z48" s="812"/>
      <c r="AA48" s="812"/>
      <c r="AB48" s="812"/>
      <c r="AC48" s="812"/>
      <c r="AD48" s="812"/>
      <c r="AE48" s="812"/>
      <c r="AF48" s="812"/>
      <c r="AG48" s="812"/>
      <c r="AH48" s="812"/>
      <c r="AI48" s="812"/>
      <c r="AJ48" s="812"/>
      <c r="AK48" s="812"/>
      <c r="AL48" s="812"/>
      <c r="AM48" s="812"/>
      <c r="AN48" s="812"/>
      <c r="AO48" s="812"/>
      <c r="AQ48" s="68"/>
      <c r="AR48" s="274"/>
    </row>
    <row r="49" spans="1:44" x14ac:dyDescent="0.25">
      <c r="A49" s="176" t="s">
        <v>216</v>
      </c>
      <c r="B49" s="283"/>
      <c r="C49" s="812">
        <v>13697</v>
      </c>
      <c r="D49" s="812">
        <v>12232</v>
      </c>
      <c r="E49" s="812">
        <v>70394</v>
      </c>
      <c r="F49" s="812">
        <v>44153</v>
      </c>
      <c r="G49" s="812">
        <v>0</v>
      </c>
      <c r="H49" s="812">
        <v>0</v>
      </c>
      <c r="I49" s="812">
        <v>0</v>
      </c>
      <c r="J49" s="812">
        <v>0</v>
      </c>
      <c r="K49" s="812">
        <v>14347</v>
      </c>
      <c r="L49" s="812">
        <v>0</v>
      </c>
      <c r="M49" s="812">
        <v>15640</v>
      </c>
      <c r="N49" s="812">
        <v>0</v>
      </c>
      <c r="O49" s="812">
        <v>0</v>
      </c>
      <c r="P49" s="812">
        <v>0</v>
      </c>
      <c r="Q49" s="812">
        <v>17516</v>
      </c>
      <c r="R49" s="812">
        <v>18396</v>
      </c>
      <c r="S49" s="812">
        <v>0</v>
      </c>
      <c r="T49" s="812">
        <v>0</v>
      </c>
      <c r="U49" s="812">
        <v>0</v>
      </c>
      <c r="V49" s="812">
        <v>0</v>
      </c>
      <c r="W49" s="812">
        <v>0</v>
      </c>
      <c r="X49" s="812">
        <v>1366</v>
      </c>
      <c r="Y49" s="812">
        <v>0</v>
      </c>
      <c r="Z49" s="812">
        <v>0</v>
      </c>
      <c r="AA49" s="812">
        <v>0</v>
      </c>
      <c r="AB49" s="812">
        <v>81</v>
      </c>
      <c r="AC49" s="812">
        <v>0</v>
      </c>
      <c r="AD49" s="812">
        <v>22155</v>
      </c>
      <c r="AE49" s="812">
        <v>0</v>
      </c>
      <c r="AF49" s="812">
        <v>0</v>
      </c>
      <c r="AG49" s="812">
        <v>0</v>
      </c>
      <c r="AH49" s="812">
        <v>0</v>
      </c>
      <c r="AI49" s="812">
        <v>0</v>
      </c>
      <c r="AJ49" s="812">
        <v>0</v>
      </c>
      <c r="AK49" s="812">
        <v>0</v>
      </c>
      <c r="AL49" s="812">
        <v>229977</v>
      </c>
      <c r="AM49" s="812"/>
      <c r="AN49" s="812">
        <v>37218</v>
      </c>
      <c r="AO49" s="812">
        <v>192759</v>
      </c>
      <c r="AR49" s="274"/>
    </row>
    <row r="50" spans="1:44" x14ac:dyDescent="0.25">
      <c r="A50" s="283"/>
      <c r="B50" s="283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  <c r="AF50" s="812"/>
      <c r="AG50" s="812"/>
      <c r="AH50" s="812"/>
      <c r="AI50" s="812"/>
      <c r="AJ50" s="812"/>
      <c r="AK50" s="812"/>
      <c r="AL50" s="812"/>
      <c r="AM50" s="812"/>
      <c r="AN50" s="812"/>
      <c r="AO50" s="812"/>
      <c r="AR50" s="274"/>
    </row>
    <row r="51" spans="1:44" x14ac:dyDescent="0.25">
      <c r="A51" s="178" t="s">
        <v>217</v>
      </c>
      <c r="B51" s="283"/>
      <c r="C51" s="812">
        <v>3170</v>
      </c>
      <c r="D51" s="812">
        <v>20213</v>
      </c>
      <c r="E51" s="812">
        <v>31128</v>
      </c>
      <c r="F51" s="812">
        <v>0</v>
      </c>
      <c r="G51" s="812">
        <v>0</v>
      </c>
      <c r="H51" s="812">
        <v>0</v>
      </c>
      <c r="I51" s="812">
        <v>0</v>
      </c>
      <c r="J51" s="812">
        <v>0</v>
      </c>
      <c r="K51" s="812">
        <v>6171</v>
      </c>
      <c r="L51" s="812">
        <v>0</v>
      </c>
      <c r="M51" s="812">
        <v>0</v>
      </c>
      <c r="N51" s="812">
        <v>0</v>
      </c>
      <c r="O51" s="812">
        <v>0</v>
      </c>
      <c r="P51" s="812">
        <v>0</v>
      </c>
      <c r="Q51" s="812">
        <v>0</v>
      </c>
      <c r="R51" s="812">
        <v>9339</v>
      </c>
      <c r="S51" s="812">
        <v>7838</v>
      </c>
      <c r="T51" s="812">
        <v>728</v>
      </c>
      <c r="U51" s="812">
        <v>0</v>
      </c>
      <c r="V51" s="812">
        <v>0</v>
      </c>
      <c r="W51" s="812">
        <v>930</v>
      </c>
      <c r="X51" s="812">
        <v>533</v>
      </c>
      <c r="Y51" s="812">
        <v>0</v>
      </c>
      <c r="Z51" s="812">
        <v>0</v>
      </c>
      <c r="AA51" s="812">
        <v>0</v>
      </c>
      <c r="AB51" s="812">
        <v>0</v>
      </c>
      <c r="AC51" s="812">
        <v>0</v>
      </c>
      <c r="AD51" s="812">
        <v>35</v>
      </c>
      <c r="AE51" s="812">
        <v>0</v>
      </c>
      <c r="AF51" s="812">
        <v>0</v>
      </c>
      <c r="AG51" s="812">
        <v>0</v>
      </c>
      <c r="AH51" s="812">
        <v>0</v>
      </c>
      <c r="AI51" s="812">
        <v>0</v>
      </c>
      <c r="AJ51" s="812">
        <v>0</v>
      </c>
      <c r="AK51" s="812">
        <v>0</v>
      </c>
      <c r="AL51" s="812">
        <v>80085</v>
      </c>
      <c r="AM51" s="812"/>
      <c r="AN51" s="812">
        <v>3738</v>
      </c>
      <c r="AO51" s="812">
        <v>76347</v>
      </c>
      <c r="AR51" s="274"/>
    </row>
    <row r="52" spans="1:44" ht="11.25" customHeight="1" x14ac:dyDescent="0.25">
      <c r="A52" s="178"/>
      <c r="B52" s="283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812"/>
      <c r="AM52" s="812"/>
      <c r="AN52" s="812"/>
      <c r="AO52" s="812"/>
      <c r="AQ52" s="68"/>
      <c r="AR52" s="274"/>
    </row>
    <row r="53" spans="1:44" x14ac:dyDescent="0.25">
      <c r="A53" s="179" t="s">
        <v>218</v>
      </c>
      <c r="B53" s="283"/>
      <c r="C53" s="812"/>
      <c r="D53" s="812"/>
      <c r="E53" s="812"/>
      <c r="F53" s="816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812"/>
      <c r="Z53" s="812"/>
      <c r="AA53" s="812"/>
      <c r="AB53" s="812"/>
      <c r="AC53" s="812"/>
      <c r="AD53" s="812"/>
      <c r="AE53" s="812"/>
      <c r="AF53" s="812"/>
      <c r="AG53" s="812"/>
      <c r="AH53" s="812"/>
      <c r="AI53" s="812"/>
      <c r="AJ53" s="812"/>
      <c r="AK53" s="812"/>
      <c r="AL53" s="812"/>
      <c r="AM53" s="812"/>
      <c r="AN53" s="812"/>
      <c r="AO53" s="812"/>
      <c r="AQ53" s="68"/>
      <c r="AR53" s="274"/>
    </row>
    <row r="54" spans="1:44" x14ac:dyDescent="0.25">
      <c r="A54" s="179" t="s">
        <v>219</v>
      </c>
      <c r="B54" s="283"/>
      <c r="C54" s="812">
        <v>17129788</v>
      </c>
      <c r="D54" s="812">
        <v>39104796</v>
      </c>
      <c r="E54" s="812">
        <v>55753012</v>
      </c>
      <c r="F54" s="812">
        <v>36686843</v>
      </c>
      <c r="G54" s="812">
        <v>14347722</v>
      </c>
      <c r="H54" s="812">
        <v>16130584</v>
      </c>
      <c r="I54" s="812">
        <v>9675640</v>
      </c>
      <c r="J54" s="812">
        <v>5679028</v>
      </c>
      <c r="K54" s="812">
        <v>11978139</v>
      </c>
      <c r="L54" s="812">
        <v>11190675</v>
      </c>
      <c r="M54" s="812">
        <v>9694071</v>
      </c>
      <c r="N54" s="812">
        <v>9087773</v>
      </c>
      <c r="O54" s="812">
        <v>2020876</v>
      </c>
      <c r="P54" s="812">
        <v>3721142</v>
      </c>
      <c r="Q54" s="812">
        <v>1618101</v>
      </c>
      <c r="R54" s="812">
        <v>3119575</v>
      </c>
      <c r="S54" s="812">
        <v>5483258</v>
      </c>
      <c r="T54" s="812">
        <v>1083356</v>
      </c>
      <c r="U54" s="812">
        <v>3879371</v>
      </c>
      <c r="V54" s="812">
        <v>3455275</v>
      </c>
      <c r="W54" s="812">
        <v>1727506</v>
      </c>
      <c r="X54" s="812">
        <v>2160435</v>
      </c>
      <c r="Y54" s="812">
        <v>2186189</v>
      </c>
      <c r="Z54" s="812">
        <v>1112874</v>
      </c>
      <c r="AA54" s="812">
        <v>374703</v>
      </c>
      <c r="AB54" s="812">
        <v>779025</v>
      </c>
      <c r="AC54" s="812">
        <v>91218</v>
      </c>
      <c r="AD54" s="812">
        <v>329913</v>
      </c>
      <c r="AE54" s="812">
        <v>235548</v>
      </c>
      <c r="AF54" s="812">
        <v>188621</v>
      </c>
      <c r="AG54" s="812">
        <v>93147</v>
      </c>
      <c r="AH54" s="812">
        <v>3980</v>
      </c>
      <c r="AI54" s="812">
        <v>-11475</v>
      </c>
      <c r="AJ54" s="812">
        <v>-18541</v>
      </c>
      <c r="AK54" s="812">
        <v>-9109</v>
      </c>
      <c r="AL54" s="812">
        <v>270083059</v>
      </c>
      <c r="AM54" s="812"/>
      <c r="AN54" s="812">
        <v>24198152</v>
      </c>
      <c r="AO54" s="812">
        <v>245884907</v>
      </c>
      <c r="AR54" s="274"/>
    </row>
    <row r="55" spans="1:44" ht="9" customHeight="1" x14ac:dyDescent="0.25">
      <c r="A55" s="283"/>
      <c r="B55" s="283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2"/>
      <c r="AJ55" s="812"/>
      <c r="AK55" s="812"/>
      <c r="AL55" s="812"/>
      <c r="AM55" s="812"/>
      <c r="AN55" s="812"/>
      <c r="AO55" s="812"/>
      <c r="AQ55" s="68"/>
      <c r="AR55" s="274"/>
    </row>
    <row r="56" spans="1:44" ht="15" hidden="1" customHeight="1" outlineLevel="1" x14ac:dyDescent="0.25">
      <c r="A56" s="180" t="s">
        <v>220</v>
      </c>
      <c r="B56" s="283"/>
      <c r="C56" s="812">
        <v>0</v>
      </c>
      <c r="D56" s="812">
        <v>0</v>
      </c>
      <c r="E56" s="812">
        <v>0</v>
      </c>
      <c r="F56" s="812">
        <v>0</v>
      </c>
      <c r="G56" s="812">
        <v>0</v>
      </c>
      <c r="H56" s="812">
        <v>0</v>
      </c>
      <c r="I56" s="812">
        <v>0</v>
      </c>
      <c r="J56" s="812">
        <v>0</v>
      </c>
      <c r="K56" s="812">
        <v>0</v>
      </c>
      <c r="L56" s="812">
        <v>0</v>
      </c>
      <c r="M56" s="812">
        <v>-5404</v>
      </c>
      <c r="N56" s="812">
        <v>0</v>
      </c>
      <c r="O56" s="812">
        <v>0</v>
      </c>
      <c r="P56" s="812">
        <v>0</v>
      </c>
      <c r="Q56" s="812">
        <v>0</v>
      </c>
      <c r="R56" s="812">
        <v>0</v>
      </c>
      <c r="S56" s="812">
        <v>0</v>
      </c>
      <c r="T56" s="812">
        <v>0</v>
      </c>
      <c r="U56" s="812">
        <v>0</v>
      </c>
      <c r="V56" s="812">
        <v>0</v>
      </c>
      <c r="W56" s="812">
        <v>0</v>
      </c>
      <c r="X56" s="812">
        <v>0</v>
      </c>
      <c r="Y56" s="812">
        <v>0</v>
      </c>
      <c r="Z56" s="812">
        <v>0</v>
      </c>
      <c r="AA56" s="812">
        <v>0</v>
      </c>
      <c r="AB56" s="812">
        <v>0</v>
      </c>
      <c r="AC56" s="812">
        <v>0</v>
      </c>
      <c r="AD56" s="812">
        <v>0</v>
      </c>
      <c r="AE56" s="812">
        <v>0</v>
      </c>
      <c r="AF56" s="812">
        <v>0</v>
      </c>
      <c r="AG56" s="812">
        <v>4</v>
      </c>
      <c r="AH56" s="812">
        <v>0</v>
      </c>
      <c r="AI56" s="812">
        <v>0</v>
      </c>
      <c r="AJ56" s="812">
        <v>0</v>
      </c>
      <c r="AK56" s="812">
        <v>0</v>
      </c>
      <c r="AL56" s="812">
        <v>-5400</v>
      </c>
      <c r="AM56" s="812"/>
      <c r="AN56" s="812">
        <v>4</v>
      </c>
      <c r="AO56" s="812">
        <v>-5404</v>
      </c>
      <c r="AR56" s="274"/>
    </row>
    <row r="57" spans="1:44" ht="15" hidden="1" customHeight="1" outlineLevel="1" x14ac:dyDescent="0.25">
      <c r="A57" s="181" t="s">
        <v>221</v>
      </c>
      <c r="B57" s="283"/>
      <c r="C57" s="812">
        <v>0</v>
      </c>
      <c r="D57" s="812">
        <v>0</v>
      </c>
      <c r="E57" s="812">
        <v>0</v>
      </c>
      <c r="F57" s="812">
        <v>0</v>
      </c>
      <c r="G57" s="812">
        <v>0</v>
      </c>
      <c r="H57" s="812">
        <v>0</v>
      </c>
      <c r="I57" s="812">
        <v>0</v>
      </c>
      <c r="J57" s="812">
        <v>0</v>
      </c>
      <c r="K57" s="812">
        <v>0</v>
      </c>
      <c r="L57" s="812">
        <v>0</v>
      </c>
      <c r="M57" s="812">
        <v>0</v>
      </c>
      <c r="N57" s="812">
        <v>0</v>
      </c>
      <c r="O57" s="812">
        <v>0</v>
      </c>
      <c r="P57" s="812">
        <v>0</v>
      </c>
      <c r="Q57" s="812">
        <v>0</v>
      </c>
      <c r="R57" s="812">
        <v>0</v>
      </c>
      <c r="S57" s="812">
        <v>0</v>
      </c>
      <c r="T57" s="812">
        <v>0</v>
      </c>
      <c r="U57" s="812">
        <v>0</v>
      </c>
      <c r="V57" s="812">
        <v>0</v>
      </c>
      <c r="W57" s="812">
        <v>0</v>
      </c>
      <c r="X57" s="812">
        <v>0</v>
      </c>
      <c r="Y57" s="812">
        <v>0</v>
      </c>
      <c r="Z57" s="812">
        <v>0</v>
      </c>
      <c r="AA57" s="812">
        <v>0</v>
      </c>
      <c r="AB57" s="812">
        <v>0</v>
      </c>
      <c r="AC57" s="812">
        <v>0</v>
      </c>
      <c r="AD57" s="812">
        <v>0</v>
      </c>
      <c r="AE57" s="812">
        <v>0</v>
      </c>
      <c r="AF57" s="812">
        <v>0</v>
      </c>
      <c r="AG57" s="812">
        <v>4</v>
      </c>
      <c r="AH57" s="812">
        <v>0</v>
      </c>
      <c r="AI57" s="812">
        <v>0</v>
      </c>
      <c r="AJ57" s="812">
        <v>0</v>
      </c>
      <c r="AK57" s="812">
        <v>0</v>
      </c>
      <c r="AL57" s="812">
        <v>4</v>
      </c>
      <c r="AM57" s="812"/>
      <c r="AN57" s="812">
        <v>4</v>
      </c>
      <c r="AO57" s="812">
        <v>0</v>
      </c>
      <c r="AR57" s="274"/>
    </row>
    <row r="58" spans="1:44" ht="15" hidden="1" customHeight="1" outlineLevel="1" x14ac:dyDescent="0.25">
      <c r="A58" s="181" t="s">
        <v>222</v>
      </c>
      <c r="B58" s="283"/>
      <c r="C58" s="812">
        <v>0</v>
      </c>
      <c r="D58" s="812">
        <v>0</v>
      </c>
      <c r="E58" s="812">
        <v>0</v>
      </c>
      <c r="F58" s="812">
        <v>0</v>
      </c>
      <c r="G58" s="812">
        <v>0</v>
      </c>
      <c r="H58" s="812">
        <v>0</v>
      </c>
      <c r="I58" s="812">
        <v>0</v>
      </c>
      <c r="J58" s="812">
        <v>0</v>
      </c>
      <c r="K58" s="812">
        <v>0</v>
      </c>
      <c r="L58" s="812">
        <v>0</v>
      </c>
      <c r="M58" s="812">
        <v>5404</v>
      </c>
      <c r="N58" s="812">
        <v>0</v>
      </c>
      <c r="O58" s="812">
        <v>0</v>
      </c>
      <c r="P58" s="812">
        <v>0</v>
      </c>
      <c r="Q58" s="812">
        <v>0</v>
      </c>
      <c r="R58" s="812">
        <v>0</v>
      </c>
      <c r="S58" s="812">
        <v>0</v>
      </c>
      <c r="T58" s="812">
        <v>0</v>
      </c>
      <c r="U58" s="812">
        <v>0</v>
      </c>
      <c r="V58" s="812">
        <v>0</v>
      </c>
      <c r="W58" s="812">
        <v>0</v>
      </c>
      <c r="X58" s="812">
        <v>0</v>
      </c>
      <c r="Y58" s="812">
        <v>0</v>
      </c>
      <c r="Z58" s="812">
        <v>0</v>
      </c>
      <c r="AA58" s="812">
        <v>0</v>
      </c>
      <c r="AB58" s="812">
        <v>0</v>
      </c>
      <c r="AC58" s="812">
        <v>0</v>
      </c>
      <c r="AD58" s="812">
        <v>0</v>
      </c>
      <c r="AE58" s="812">
        <v>0</v>
      </c>
      <c r="AF58" s="812">
        <v>0</v>
      </c>
      <c r="AG58" s="812">
        <v>0</v>
      </c>
      <c r="AH58" s="812">
        <v>0</v>
      </c>
      <c r="AI58" s="812">
        <v>0</v>
      </c>
      <c r="AJ58" s="812">
        <v>0</v>
      </c>
      <c r="AK58" s="812">
        <v>0</v>
      </c>
      <c r="AL58" s="812">
        <v>5404</v>
      </c>
      <c r="AM58" s="812"/>
      <c r="AN58" s="812">
        <v>0</v>
      </c>
      <c r="AO58" s="812">
        <v>5404</v>
      </c>
      <c r="AR58" s="274"/>
    </row>
    <row r="59" spans="1:44" ht="15" hidden="1" customHeight="1" outlineLevel="1" x14ac:dyDescent="0.25">
      <c r="A59" s="180"/>
      <c r="B59" s="283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2"/>
      <c r="AJ59" s="812"/>
      <c r="AK59" s="812"/>
      <c r="AL59" s="812"/>
      <c r="AM59" s="812"/>
      <c r="AN59" s="812"/>
      <c r="AO59" s="812"/>
      <c r="AQ59" s="440"/>
      <c r="AR59" s="274"/>
    </row>
    <row r="60" spans="1:44" ht="15" hidden="1" customHeight="1" outlineLevel="1" x14ac:dyDescent="0.25">
      <c r="A60" s="180" t="s">
        <v>223</v>
      </c>
      <c r="B60" s="283"/>
      <c r="C60" s="812">
        <v>0</v>
      </c>
      <c r="D60" s="812">
        <v>0</v>
      </c>
      <c r="E60" s="812">
        <v>0</v>
      </c>
      <c r="F60" s="812">
        <v>0</v>
      </c>
      <c r="G60" s="812">
        <v>0</v>
      </c>
      <c r="H60" s="812">
        <v>0</v>
      </c>
      <c r="I60" s="812">
        <v>0</v>
      </c>
      <c r="J60" s="812">
        <v>0</v>
      </c>
      <c r="K60" s="812">
        <v>8328083</v>
      </c>
      <c r="L60" s="812">
        <v>0</v>
      </c>
      <c r="M60" s="812">
        <v>0</v>
      </c>
      <c r="N60" s="812">
        <v>0</v>
      </c>
      <c r="O60" s="812">
        <v>0</v>
      </c>
      <c r="P60" s="812">
        <v>0</v>
      </c>
      <c r="Q60" s="812">
        <v>0</v>
      </c>
      <c r="R60" s="812">
        <v>0</v>
      </c>
      <c r="S60" s="812">
        <v>0</v>
      </c>
      <c r="T60" s="812">
        <v>0</v>
      </c>
      <c r="U60" s="812">
        <v>0</v>
      </c>
      <c r="V60" s="812">
        <v>0</v>
      </c>
      <c r="W60" s="812">
        <v>0</v>
      </c>
      <c r="X60" s="812">
        <v>0</v>
      </c>
      <c r="Y60" s="812">
        <v>0</v>
      </c>
      <c r="Z60" s="812">
        <v>0</v>
      </c>
      <c r="AA60" s="812">
        <v>0</v>
      </c>
      <c r="AB60" s="812">
        <v>0</v>
      </c>
      <c r="AC60" s="812">
        <v>0</v>
      </c>
      <c r="AD60" s="812">
        <v>0</v>
      </c>
      <c r="AE60" s="812">
        <v>0</v>
      </c>
      <c r="AF60" s="812">
        <v>0</v>
      </c>
      <c r="AG60" s="812">
        <v>0</v>
      </c>
      <c r="AH60" s="812">
        <v>0</v>
      </c>
      <c r="AI60" s="812">
        <v>0</v>
      </c>
      <c r="AJ60" s="812">
        <v>0</v>
      </c>
      <c r="AK60" s="812">
        <v>0</v>
      </c>
      <c r="AL60" s="812">
        <v>8328083</v>
      </c>
      <c r="AM60" s="812"/>
      <c r="AN60" s="812">
        <v>0</v>
      </c>
      <c r="AO60" s="812">
        <v>8328083</v>
      </c>
      <c r="AR60" s="274"/>
    </row>
    <row r="61" spans="1:44" ht="11.25" customHeight="1" collapsed="1" x14ac:dyDescent="0.25">
      <c r="A61" s="283"/>
      <c r="B61" s="283"/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  <c r="AF61" s="812"/>
      <c r="AG61" s="812"/>
      <c r="AH61" s="812"/>
      <c r="AI61" s="812"/>
      <c r="AJ61" s="812"/>
      <c r="AK61" s="812"/>
      <c r="AL61" s="812"/>
      <c r="AM61" s="812"/>
      <c r="AN61" s="812"/>
      <c r="AO61" s="812"/>
      <c r="AQ61" s="68"/>
      <c r="AR61" s="274"/>
    </row>
    <row r="62" spans="1:44" x14ac:dyDescent="0.25">
      <c r="A62" s="441" t="s">
        <v>224</v>
      </c>
      <c r="B62" s="444"/>
      <c r="C62" s="812">
        <v>17129788</v>
      </c>
      <c r="D62" s="812">
        <v>39104796</v>
      </c>
      <c r="E62" s="812">
        <v>55753012</v>
      </c>
      <c r="F62" s="812">
        <v>36686843</v>
      </c>
      <c r="G62" s="812">
        <v>14347722</v>
      </c>
      <c r="H62" s="812">
        <v>16130584</v>
      </c>
      <c r="I62" s="812">
        <v>9675640</v>
      </c>
      <c r="J62" s="812">
        <v>5679028</v>
      </c>
      <c r="K62" s="812">
        <v>20306222</v>
      </c>
      <c r="L62" s="812">
        <v>11190675</v>
      </c>
      <c r="M62" s="812">
        <v>9688667</v>
      </c>
      <c r="N62" s="812">
        <v>9087773</v>
      </c>
      <c r="O62" s="812">
        <v>2020876</v>
      </c>
      <c r="P62" s="812">
        <v>3721142</v>
      </c>
      <c r="Q62" s="812">
        <v>1618101</v>
      </c>
      <c r="R62" s="812">
        <v>3119575</v>
      </c>
      <c r="S62" s="812">
        <v>5483258</v>
      </c>
      <c r="T62" s="812">
        <v>1083356</v>
      </c>
      <c r="U62" s="812">
        <v>3879371</v>
      </c>
      <c r="V62" s="812">
        <v>3455275</v>
      </c>
      <c r="W62" s="812">
        <v>1727506</v>
      </c>
      <c r="X62" s="812">
        <v>2160435</v>
      </c>
      <c r="Y62" s="812">
        <v>2186189</v>
      </c>
      <c r="Z62" s="812">
        <v>1112874</v>
      </c>
      <c r="AA62" s="812">
        <v>374703</v>
      </c>
      <c r="AB62" s="812">
        <v>779025</v>
      </c>
      <c r="AC62" s="812">
        <v>91218</v>
      </c>
      <c r="AD62" s="812">
        <v>329913</v>
      </c>
      <c r="AE62" s="812">
        <v>235548</v>
      </c>
      <c r="AF62" s="812">
        <v>188621</v>
      </c>
      <c r="AG62" s="812">
        <v>93151</v>
      </c>
      <c r="AH62" s="812">
        <v>3980</v>
      </c>
      <c r="AI62" s="812">
        <v>-11475</v>
      </c>
      <c r="AJ62" s="812">
        <v>-18541</v>
      </c>
      <c r="AK62" s="812">
        <v>-9109</v>
      </c>
      <c r="AL62" s="812">
        <v>278405742</v>
      </c>
      <c r="AM62" s="812"/>
      <c r="AN62" s="812">
        <v>24198156</v>
      </c>
      <c r="AO62" s="812">
        <v>254207586</v>
      </c>
      <c r="AR62" s="274"/>
    </row>
    <row r="63" spans="1:44" ht="11.25" customHeight="1" x14ac:dyDescent="0.25">
      <c r="A63" s="442"/>
      <c r="B63" s="444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Q63" s="68"/>
      <c r="AR63" s="274"/>
    </row>
    <row r="64" spans="1:44" x14ac:dyDescent="0.25">
      <c r="A64" s="441" t="s">
        <v>225</v>
      </c>
      <c r="B64" s="443"/>
      <c r="C64" s="812">
        <v>190874107</v>
      </c>
      <c r="D64" s="812">
        <v>179341999</v>
      </c>
      <c r="E64" s="812">
        <v>338943552</v>
      </c>
      <c r="F64" s="812">
        <v>262807813</v>
      </c>
      <c r="G64" s="812">
        <v>113309638</v>
      </c>
      <c r="H64" s="812">
        <v>109191694</v>
      </c>
      <c r="I64" s="812">
        <v>49783648</v>
      </c>
      <c r="J64" s="812">
        <v>23467739</v>
      </c>
      <c r="K64" s="812">
        <v>86107298</v>
      </c>
      <c r="L64" s="812">
        <v>86849523</v>
      </c>
      <c r="M64" s="812">
        <v>69653502</v>
      </c>
      <c r="N64" s="812">
        <v>49786513</v>
      </c>
      <c r="O64" s="812">
        <v>7537570</v>
      </c>
      <c r="P64" s="812">
        <v>58203227</v>
      </c>
      <c r="Q64" s="812">
        <v>34152375</v>
      </c>
      <c r="R64" s="812">
        <v>16833287</v>
      </c>
      <c r="S64" s="812">
        <v>33620863</v>
      </c>
      <c r="T64" s="812">
        <v>5162950</v>
      </c>
      <c r="U64" s="812">
        <v>30709995</v>
      </c>
      <c r="V64" s="812">
        <v>27684917</v>
      </c>
      <c r="W64" s="812">
        <v>23831384</v>
      </c>
      <c r="X64" s="812">
        <v>22308968</v>
      </c>
      <c r="Y64" s="812">
        <v>18186546</v>
      </c>
      <c r="Z64" s="812">
        <v>17104234</v>
      </c>
      <c r="AA64" s="812">
        <v>8075514</v>
      </c>
      <c r="AB64" s="812">
        <v>6239481</v>
      </c>
      <c r="AC64" s="812">
        <v>525772</v>
      </c>
      <c r="AD64" s="812">
        <v>3107690</v>
      </c>
      <c r="AE64" s="812">
        <v>3081060</v>
      </c>
      <c r="AF64" s="812">
        <v>1784992</v>
      </c>
      <c r="AG64" s="812">
        <v>900988</v>
      </c>
      <c r="AH64" s="812">
        <v>602404</v>
      </c>
      <c r="AI64" s="812">
        <v>502970</v>
      </c>
      <c r="AJ64" s="812">
        <v>94089</v>
      </c>
      <c r="AK64" s="812">
        <v>21302</v>
      </c>
      <c r="AL64" s="812">
        <v>1880389604</v>
      </c>
      <c r="AM64" s="812"/>
      <c r="AN64" s="812">
        <v>289557311</v>
      </c>
      <c r="AO64" s="812">
        <v>1590832293</v>
      </c>
      <c r="AR64" s="274"/>
    </row>
    <row r="65" spans="1:45" ht="11.25" customHeight="1" x14ac:dyDescent="0.25">
      <c r="A65" s="445"/>
      <c r="B65" s="444"/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2" t="s">
        <v>129</v>
      </c>
      <c r="AJ65" s="812"/>
      <c r="AK65" s="812"/>
      <c r="AL65" s="812"/>
      <c r="AM65" s="812"/>
      <c r="AN65" s="812"/>
      <c r="AO65" s="812"/>
      <c r="AQ65" s="68"/>
      <c r="AR65" s="274"/>
    </row>
    <row r="66" spans="1:45" x14ac:dyDescent="0.25">
      <c r="A66" s="446" t="s">
        <v>478</v>
      </c>
      <c r="B66" s="447"/>
      <c r="C66" s="817">
        <v>208003895</v>
      </c>
      <c r="D66" s="817">
        <v>218446795</v>
      </c>
      <c r="E66" s="817">
        <v>394696564</v>
      </c>
      <c r="F66" s="812">
        <v>299494656</v>
      </c>
      <c r="G66" s="817">
        <v>127657360</v>
      </c>
      <c r="H66" s="817">
        <v>125322278</v>
      </c>
      <c r="I66" s="817">
        <v>59459288</v>
      </c>
      <c r="J66" s="817">
        <v>29146767</v>
      </c>
      <c r="K66" s="817">
        <v>106413520</v>
      </c>
      <c r="L66" s="817">
        <v>98040198</v>
      </c>
      <c r="M66" s="817">
        <v>79342169</v>
      </c>
      <c r="N66" s="817">
        <v>58874286</v>
      </c>
      <c r="O66" s="817">
        <v>9558446</v>
      </c>
      <c r="P66" s="817">
        <v>61924369</v>
      </c>
      <c r="Q66" s="817">
        <v>35770476</v>
      </c>
      <c r="R66" s="817">
        <v>19952862</v>
      </c>
      <c r="S66" s="817">
        <v>39104121</v>
      </c>
      <c r="T66" s="817">
        <v>6246306</v>
      </c>
      <c r="U66" s="817">
        <v>34589366</v>
      </c>
      <c r="V66" s="817">
        <v>31140192</v>
      </c>
      <c r="W66" s="817">
        <v>25558890</v>
      </c>
      <c r="X66" s="817">
        <v>24469403</v>
      </c>
      <c r="Y66" s="817">
        <v>20372735</v>
      </c>
      <c r="Z66" s="817">
        <v>18217108</v>
      </c>
      <c r="AA66" s="817">
        <v>8450217</v>
      </c>
      <c r="AB66" s="817">
        <v>7018506</v>
      </c>
      <c r="AC66" s="817">
        <v>616990</v>
      </c>
      <c r="AD66" s="817">
        <v>3437603</v>
      </c>
      <c r="AE66" s="817">
        <v>3316608</v>
      </c>
      <c r="AF66" s="817">
        <v>1973613</v>
      </c>
      <c r="AG66" s="817">
        <v>994139</v>
      </c>
      <c r="AH66" s="817">
        <v>606384</v>
      </c>
      <c r="AI66" s="817">
        <v>491495</v>
      </c>
      <c r="AJ66" s="817">
        <v>75548</v>
      </c>
      <c r="AK66" s="817">
        <v>12193</v>
      </c>
      <c r="AL66" s="817">
        <v>2158795346</v>
      </c>
      <c r="AM66" s="817"/>
      <c r="AN66" s="817">
        <v>313755467</v>
      </c>
      <c r="AO66" s="817">
        <v>1845039879</v>
      </c>
      <c r="AR66" s="274"/>
    </row>
    <row r="67" spans="1:45" ht="11.25" customHeight="1" x14ac:dyDescent="0.25">
      <c r="A67" s="182"/>
      <c r="B67" s="283"/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  <c r="Y67" s="812"/>
      <c r="Z67" s="812"/>
      <c r="AA67" s="812"/>
      <c r="AB67" s="812"/>
      <c r="AC67" s="812"/>
      <c r="AD67" s="812"/>
      <c r="AE67" s="812"/>
      <c r="AF67" s="812"/>
      <c r="AG67" s="812"/>
      <c r="AH67" s="812"/>
      <c r="AI67" s="812"/>
      <c r="AJ67" s="812"/>
      <c r="AK67" s="812"/>
      <c r="AL67" s="812"/>
      <c r="AM67" s="812"/>
      <c r="AN67" s="812"/>
      <c r="AO67" s="812"/>
      <c r="AQ67" s="68"/>
      <c r="AR67" s="274"/>
    </row>
    <row r="68" spans="1:45" ht="13.5" customHeight="1" x14ac:dyDescent="0.25">
      <c r="A68" s="183" t="s">
        <v>407</v>
      </c>
      <c r="B68" s="283"/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2"/>
      <c r="AA68" s="812"/>
      <c r="AB68" s="812"/>
      <c r="AC68" s="812"/>
      <c r="AD68" s="812"/>
      <c r="AE68" s="812"/>
      <c r="AF68" s="812"/>
      <c r="AG68" s="812"/>
      <c r="AH68" s="812" t="s">
        <v>129</v>
      </c>
      <c r="AI68" s="812"/>
      <c r="AJ68" s="812"/>
      <c r="AK68" s="812"/>
      <c r="AL68" s="812"/>
      <c r="AM68" s="812"/>
      <c r="AN68" s="812"/>
      <c r="AO68" s="812"/>
      <c r="AQ68" s="68"/>
      <c r="AR68" s="274"/>
    </row>
    <row r="69" spans="1:45" x14ac:dyDescent="0.25">
      <c r="A69" s="184" t="s">
        <v>408</v>
      </c>
      <c r="B69" s="283"/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  <c r="Y69" s="812"/>
      <c r="Z69" s="812"/>
      <c r="AA69" s="812"/>
      <c r="AB69" s="812"/>
      <c r="AC69" s="812"/>
      <c r="AD69" s="812"/>
      <c r="AE69" s="812"/>
      <c r="AF69" s="812"/>
      <c r="AG69" s="812"/>
      <c r="AH69" s="812"/>
      <c r="AI69" s="812"/>
      <c r="AJ69" s="812"/>
      <c r="AK69" s="812"/>
      <c r="AL69" s="812"/>
      <c r="AM69" s="812"/>
      <c r="AN69" s="812"/>
      <c r="AO69" s="812"/>
      <c r="AQ69" s="68"/>
      <c r="AR69" s="274"/>
    </row>
    <row r="70" spans="1:45" hidden="1" outlineLevel="1" x14ac:dyDescent="0.25">
      <c r="A70" s="185" t="s">
        <v>227</v>
      </c>
      <c r="B70" s="283"/>
      <c r="C70" s="812">
        <v>0</v>
      </c>
      <c r="D70" s="812">
        <v>0</v>
      </c>
      <c r="E70" s="812">
        <v>0</v>
      </c>
      <c r="F70" s="812">
        <v>0</v>
      </c>
      <c r="G70" s="812">
        <v>0</v>
      </c>
      <c r="H70" s="812">
        <v>0</v>
      </c>
      <c r="I70" s="812">
        <v>0</v>
      </c>
      <c r="J70" s="812">
        <v>0</v>
      </c>
      <c r="K70" s="812">
        <v>0</v>
      </c>
      <c r="L70" s="812">
        <v>0</v>
      </c>
      <c r="M70" s="812">
        <v>0</v>
      </c>
      <c r="N70" s="812">
        <v>0</v>
      </c>
      <c r="O70" s="812">
        <v>0</v>
      </c>
      <c r="P70" s="812">
        <v>0</v>
      </c>
      <c r="Q70" s="812">
        <v>0</v>
      </c>
      <c r="R70" s="812">
        <v>0</v>
      </c>
      <c r="S70" s="812">
        <v>0</v>
      </c>
      <c r="T70" s="812">
        <v>0</v>
      </c>
      <c r="U70" s="812">
        <v>0</v>
      </c>
      <c r="V70" s="812">
        <v>0</v>
      </c>
      <c r="W70" s="812">
        <v>0</v>
      </c>
      <c r="X70" s="812">
        <v>0</v>
      </c>
      <c r="Y70" s="812">
        <v>0</v>
      </c>
      <c r="Z70" s="812">
        <v>0</v>
      </c>
      <c r="AA70" s="812">
        <v>0</v>
      </c>
      <c r="AB70" s="812">
        <v>0</v>
      </c>
      <c r="AC70" s="812">
        <v>0</v>
      </c>
      <c r="AD70" s="812">
        <v>0</v>
      </c>
      <c r="AE70" s="812">
        <v>0</v>
      </c>
      <c r="AF70" s="812">
        <v>0</v>
      </c>
      <c r="AG70" s="812">
        <v>0</v>
      </c>
      <c r="AH70" s="812">
        <v>0</v>
      </c>
      <c r="AI70" s="812">
        <v>0</v>
      </c>
      <c r="AJ70" s="812">
        <v>0</v>
      </c>
      <c r="AK70" s="812">
        <v>0</v>
      </c>
      <c r="AL70" s="812">
        <v>0</v>
      </c>
      <c r="AM70" s="812"/>
      <c r="AN70" s="812">
        <v>0</v>
      </c>
      <c r="AO70" s="812">
        <v>0</v>
      </c>
      <c r="AR70" s="274"/>
      <c r="AS70" s="235"/>
    </row>
    <row r="71" spans="1:45" hidden="1" outlineLevel="1" x14ac:dyDescent="0.25">
      <c r="A71" s="283"/>
      <c r="B71" s="283"/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  <c r="Y71" s="812"/>
      <c r="Z71" s="812"/>
      <c r="AA71" s="812"/>
      <c r="AB71" s="812"/>
      <c r="AC71" s="812"/>
      <c r="AD71" s="812"/>
      <c r="AE71" s="812"/>
      <c r="AF71" s="812"/>
      <c r="AG71" s="812"/>
      <c r="AH71" s="812"/>
      <c r="AI71" s="812"/>
      <c r="AJ71" s="812"/>
      <c r="AK71" s="812"/>
      <c r="AL71" s="812"/>
      <c r="AM71" s="812"/>
      <c r="AN71" s="812"/>
      <c r="AO71" s="812"/>
      <c r="AQ71" s="68"/>
      <c r="AR71" s="274"/>
    </row>
    <row r="72" spans="1:45" ht="15" hidden="1" customHeight="1" outlineLevel="1" x14ac:dyDescent="0.25">
      <c r="A72" s="186" t="s">
        <v>242</v>
      </c>
      <c r="B72" s="283"/>
      <c r="C72" s="812"/>
      <c r="D72" s="812"/>
      <c r="E72" s="812"/>
      <c r="F72" s="812"/>
      <c r="G72" s="812"/>
      <c r="H72" s="816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812"/>
      <c r="AL72" s="812"/>
      <c r="AM72" s="812"/>
      <c r="AN72" s="812"/>
      <c r="AO72" s="812"/>
      <c r="AQ72" s="68"/>
      <c r="AR72" s="274"/>
    </row>
    <row r="73" spans="1:45" ht="15" hidden="1" customHeight="1" outlineLevel="1" x14ac:dyDescent="0.25">
      <c r="A73" s="187" t="s">
        <v>229</v>
      </c>
      <c r="B73" s="283"/>
      <c r="C73" s="812">
        <v>0</v>
      </c>
      <c r="D73" s="812">
        <v>455292</v>
      </c>
      <c r="E73" s="812">
        <v>211482</v>
      </c>
      <c r="F73" s="812">
        <v>176674</v>
      </c>
      <c r="G73" s="812">
        <v>64000</v>
      </c>
      <c r="H73" s="812">
        <v>143358</v>
      </c>
      <c r="I73" s="812">
        <v>0</v>
      </c>
      <c r="J73" s="812">
        <v>0</v>
      </c>
      <c r="K73" s="812">
        <v>138387</v>
      </c>
      <c r="L73" s="812">
        <v>122882</v>
      </c>
      <c r="M73" s="812">
        <v>15103</v>
      </c>
      <c r="N73" s="812">
        <v>104362</v>
      </c>
      <c r="O73" s="812">
        <v>16943</v>
      </c>
      <c r="P73" s="812">
        <v>0</v>
      </c>
      <c r="Q73" s="812">
        <v>0</v>
      </c>
      <c r="R73" s="812">
        <v>0</v>
      </c>
      <c r="S73" s="812">
        <v>0</v>
      </c>
      <c r="T73" s="812">
        <v>0</v>
      </c>
      <c r="U73" s="812">
        <v>18645</v>
      </c>
      <c r="V73" s="812">
        <v>30786</v>
      </c>
      <c r="W73" s="812">
        <v>0</v>
      </c>
      <c r="X73" s="812">
        <v>0</v>
      </c>
      <c r="Y73" s="812">
        <v>15558</v>
      </c>
      <c r="Z73" s="812">
        <v>0</v>
      </c>
      <c r="AA73" s="812">
        <v>0</v>
      </c>
      <c r="AB73" s="812">
        <v>0</v>
      </c>
      <c r="AC73" s="812">
        <v>0</v>
      </c>
      <c r="AD73" s="812">
        <v>0</v>
      </c>
      <c r="AE73" s="812">
        <v>0</v>
      </c>
      <c r="AF73" s="812">
        <v>0</v>
      </c>
      <c r="AG73" s="812">
        <v>0</v>
      </c>
      <c r="AH73" s="812">
        <v>0</v>
      </c>
      <c r="AI73" s="812">
        <v>0</v>
      </c>
      <c r="AJ73" s="812">
        <v>0</v>
      </c>
      <c r="AK73" s="812">
        <v>0</v>
      </c>
      <c r="AL73" s="812">
        <v>1513472</v>
      </c>
      <c r="AM73" s="812"/>
      <c r="AN73" s="812">
        <v>0</v>
      </c>
      <c r="AO73" s="812">
        <v>1513472</v>
      </c>
      <c r="AR73" s="274"/>
    </row>
    <row r="74" spans="1:45" ht="15" hidden="1" customHeight="1" outlineLevel="1" x14ac:dyDescent="0.25">
      <c r="A74" s="283"/>
      <c r="B74" s="283"/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  <c r="Y74" s="812"/>
      <c r="Z74" s="812"/>
      <c r="AA74" s="812"/>
      <c r="AB74" s="812"/>
      <c r="AC74" s="812"/>
      <c r="AD74" s="812"/>
      <c r="AE74" s="812"/>
      <c r="AF74" s="812"/>
      <c r="AG74" s="812"/>
      <c r="AH74" s="812"/>
      <c r="AI74" s="812"/>
      <c r="AJ74" s="812"/>
      <c r="AK74" s="812"/>
      <c r="AL74" s="812"/>
      <c r="AM74" s="812"/>
      <c r="AN74" s="812"/>
      <c r="AO74" s="812"/>
      <c r="AR74" s="274"/>
    </row>
    <row r="75" spans="1:45" ht="15" hidden="1" customHeight="1" outlineLevel="1" x14ac:dyDescent="0.25">
      <c r="A75" s="188" t="s">
        <v>230</v>
      </c>
      <c r="B75" s="283"/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  <c r="Y75" s="812"/>
      <c r="Z75" s="812"/>
      <c r="AA75" s="812"/>
      <c r="AB75" s="812"/>
      <c r="AC75" s="812"/>
      <c r="AD75" s="812"/>
      <c r="AE75" s="812"/>
      <c r="AF75" s="812"/>
      <c r="AG75" s="812"/>
      <c r="AH75" s="812"/>
      <c r="AI75" s="812"/>
      <c r="AJ75" s="812"/>
      <c r="AK75" s="812"/>
      <c r="AL75" s="812"/>
      <c r="AM75" s="812"/>
      <c r="AN75" s="812"/>
      <c r="AO75" s="812"/>
      <c r="AR75" s="274"/>
    </row>
    <row r="76" spans="1:45" ht="15" hidden="1" customHeight="1" outlineLevel="1" x14ac:dyDescent="0.25">
      <c r="A76" s="369" t="s">
        <v>231</v>
      </c>
      <c r="B76" s="283"/>
      <c r="C76" s="812">
        <v>0</v>
      </c>
      <c r="D76" s="812">
        <v>0</v>
      </c>
      <c r="E76" s="812">
        <v>0</v>
      </c>
      <c r="F76" s="812">
        <v>0</v>
      </c>
      <c r="G76" s="812">
        <v>0</v>
      </c>
      <c r="H76" s="812">
        <v>0</v>
      </c>
      <c r="I76" s="812">
        <v>0</v>
      </c>
      <c r="J76" s="812">
        <v>0</v>
      </c>
      <c r="K76" s="812">
        <v>0</v>
      </c>
      <c r="L76" s="812">
        <v>0</v>
      </c>
      <c r="M76" s="812">
        <v>0</v>
      </c>
      <c r="N76" s="812">
        <v>0</v>
      </c>
      <c r="O76" s="812">
        <v>0</v>
      </c>
      <c r="P76" s="812">
        <v>0</v>
      </c>
      <c r="Q76" s="812">
        <v>0</v>
      </c>
      <c r="R76" s="812">
        <v>0</v>
      </c>
      <c r="S76" s="812">
        <v>0</v>
      </c>
      <c r="T76" s="812">
        <v>0</v>
      </c>
      <c r="U76" s="812">
        <v>0</v>
      </c>
      <c r="V76" s="812">
        <v>0</v>
      </c>
      <c r="W76" s="812">
        <v>0</v>
      </c>
      <c r="X76" s="812">
        <v>0</v>
      </c>
      <c r="Y76" s="812">
        <v>0</v>
      </c>
      <c r="Z76" s="812">
        <v>0</v>
      </c>
      <c r="AA76" s="812">
        <v>0</v>
      </c>
      <c r="AB76" s="812">
        <v>0</v>
      </c>
      <c r="AC76" s="812">
        <v>0</v>
      </c>
      <c r="AD76" s="812">
        <v>0</v>
      </c>
      <c r="AE76" s="812">
        <v>0</v>
      </c>
      <c r="AF76" s="812">
        <v>0</v>
      </c>
      <c r="AG76" s="812">
        <v>0</v>
      </c>
      <c r="AH76" s="812">
        <v>0</v>
      </c>
      <c r="AI76" s="812">
        <v>0</v>
      </c>
      <c r="AJ76" s="812">
        <v>0</v>
      </c>
      <c r="AK76" s="812">
        <v>0</v>
      </c>
      <c r="AL76" s="812">
        <v>0</v>
      </c>
      <c r="AM76" s="812"/>
      <c r="AN76" s="812">
        <v>0</v>
      </c>
      <c r="AO76" s="812">
        <v>0</v>
      </c>
      <c r="AR76" s="274"/>
    </row>
    <row r="77" spans="1:45" ht="15" hidden="1" customHeight="1" outlineLevel="1" x14ac:dyDescent="0.25">
      <c r="A77" s="369" t="s">
        <v>232</v>
      </c>
      <c r="B77" s="283"/>
      <c r="C77" s="812">
        <v>0</v>
      </c>
      <c r="D77" s="812">
        <v>0</v>
      </c>
      <c r="E77" s="812">
        <v>0</v>
      </c>
      <c r="F77" s="812">
        <v>0</v>
      </c>
      <c r="G77" s="812">
        <v>0</v>
      </c>
      <c r="H77" s="812">
        <v>0</v>
      </c>
      <c r="I77" s="812">
        <v>0</v>
      </c>
      <c r="J77" s="812">
        <v>0</v>
      </c>
      <c r="K77" s="812">
        <v>0</v>
      </c>
      <c r="L77" s="812">
        <v>0</v>
      </c>
      <c r="M77" s="812">
        <v>0</v>
      </c>
      <c r="N77" s="812">
        <v>0</v>
      </c>
      <c r="O77" s="812">
        <v>0</v>
      </c>
      <c r="P77" s="812">
        <v>0</v>
      </c>
      <c r="Q77" s="812">
        <v>0</v>
      </c>
      <c r="R77" s="812">
        <v>0</v>
      </c>
      <c r="S77" s="812">
        <v>0</v>
      </c>
      <c r="T77" s="812">
        <v>0</v>
      </c>
      <c r="U77" s="812">
        <v>0</v>
      </c>
      <c r="V77" s="812">
        <v>0</v>
      </c>
      <c r="W77" s="812">
        <v>0</v>
      </c>
      <c r="X77" s="812">
        <v>0</v>
      </c>
      <c r="Y77" s="812">
        <v>0</v>
      </c>
      <c r="Z77" s="812">
        <v>0</v>
      </c>
      <c r="AA77" s="812">
        <v>0</v>
      </c>
      <c r="AB77" s="812">
        <v>0</v>
      </c>
      <c r="AC77" s="812">
        <v>0</v>
      </c>
      <c r="AD77" s="812">
        <v>0</v>
      </c>
      <c r="AE77" s="812">
        <v>0</v>
      </c>
      <c r="AF77" s="812">
        <v>0</v>
      </c>
      <c r="AG77" s="812">
        <v>0</v>
      </c>
      <c r="AH77" s="812">
        <v>0</v>
      </c>
      <c r="AI77" s="812">
        <v>0</v>
      </c>
      <c r="AJ77" s="812">
        <v>0</v>
      </c>
      <c r="AK77" s="812">
        <v>0</v>
      </c>
      <c r="AL77" s="812">
        <v>0</v>
      </c>
      <c r="AM77" s="812"/>
      <c r="AN77" s="812">
        <v>0</v>
      </c>
      <c r="AO77" s="812">
        <v>0</v>
      </c>
      <c r="AR77" s="274"/>
    </row>
    <row r="78" spans="1:45" ht="15" hidden="1" customHeight="1" outlineLevel="1" x14ac:dyDescent="0.25">
      <c r="A78" s="369" t="s">
        <v>233</v>
      </c>
      <c r="B78" s="283"/>
      <c r="C78" s="812">
        <v>0</v>
      </c>
      <c r="D78" s="812">
        <v>0</v>
      </c>
      <c r="E78" s="812">
        <v>0</v>
      </c>
      <c r="F78" s="812">
        <v>0</v>
      </c>
      <c r="G78" s="812">
        <v>0</v>
      </c>
      <c r="H78" s="812">
        <v>0</v>
      </c>
      <c r="I78" s="812">
        <v>0</v>
      </c>
      <c r="J78" s="812">
        <v>0</v>
      </c>
      <c r="K78" s="812">
        <v>0</v>
      </c>
      <c r="L78" s="812">
        <v>0</v>
      </c>
      <c r="M78" s="812">
        <v>12375</v>
      </c>
      <c r="N78" s="812">
        <v>0</v>
      </c>
      <c r="O78" s="812">
        <v>0</v>
      </c>
      <c r="P78" s="812">
        <v>0</v>
      </c>
      <c r="Q78" s="812">
        <v>0</v>
      </c>
      <c r="R78" s="812">
        <v>0</v>
      </c>
      <c r="S78" s="812">
        <v>0</v>
      </c>
      <c r="T78" s="812">
        <v>0</v>
      </c>
      <c r="U78" s="812">
        <v>12374</v>
      </c>
      <c r="V78" s="812">
        <v>0</v>
      </c>
      <c r="W78" s="812">
        <v>12375</v>
      </c>
      <c r="X78" s="812">
        <v>0</v>
      </c>
      <c r="Y78" s="812">
        <v>0</v>
      </c>
      <c r="Z78" s="812">
        <v>0</v>
      </c>
      <c r="AA78" s="812">
        <v>0</v>
      </c>
      <c r="AB78" s="812">
        <v>0</v>
      </c>
      <c r="AC78" s="812">
        <v>0</v>
      </c>
      <c r="AD78" s="812">
        <v>0</v>
      </c>
      <c r="AE78" s="812">
        <v>0</v>
      </c>
      <c r="AF78" s="812">
        <v>0</v>
      </c>
      <c r="AG78" s="812">
        <v>0</v>
      </c>
      <c r="AH78" s="812">
        <v>0</v>
      </c>
      <c r="AI78" s="812">
        <v>0</v>
      </c>
      <c r="AJ78" s="812">
        <v>0</v>
      </c>
      <c r="AK78" s="812">
        <v>0</v>
      </c>
      <c r="AL78" s="812">
        <v>37124</v>
      </c>
      <c r="AM78" s="812"/>
      <c r="AN78" s="812">
        <v>0</v>
      </c>
      <c r="AO78" s="812">
        <v>37124</v>
      </c>
      <c r="AR78" s="274"/>
    </row>
    <row r="79" spans="1:45" ht="15" hidden="1" customHeight="1" outlineLevel="1" x14ac:dyDescent="0.25">
      <c r="A79" s="369" t="s">
        <v>234</v>
      </c>
      <c r="B79" s="283"/>
      <c r="C79" s="812">
        <v>0</v>
      </c>
      <c r="D79" s="812">
        <v>0</v>
      </c>
      <c r="E79" s="812">
        <v>0</v>
      </c>
      <c r="F79" s="812">
        <v>0</v>
      </c>
      <c r="G79" s="812">
        <v>0</v>
      </c>
      <c r="H79" s="812">
        <v>0</v>
      </c>
      <c r="I79" s="812">
        <v>0</v>
      </c>
      <c r="J79" s="812">
        <v>0</v>
      </c>
      <c r="K79" s="812">
        <v>0</v>
      </c>
      <c r="L79" s="812">
        <v>0</v>
      </c>
      <c r="M79" s="812">
        <v>0</v>
      </c>
      <c r="N79" s="812">
        <v>0</v>
      </c>
      <c r="O79" s="812">
        <v>0</v>
      </c>
      <c r="P79" s="812">
        <v>0</v>
      </c>
      <c r="Q79" s="812">
        <v>0</v>
      </c>
      <c r="R79" s="812">
        <v>0</v>
      </c>
      <c r="S79" s="812">
        <v>0</v>
      </c>
      <c r="T79" s="812">
        <v>0</v>
      </c>
      <c r="U79" s="812">
        <v>0</v>
      </c>
      <c r="V79" s="812">
        <v>0</v>
      </c>
      <c r="W79" s="812">
        <v>0</v>
      </c>
      <c r="X79" s="812">
        <v>0</v>
      </c>
      <c r="Y79" s="812">
        <v>0</v>
      </c>
      <c r="Z79" s="812">
        <v>0</v>
      </c>
      <c r="AA79" s="812">
        <v>0</v>
      </c>
      <c r="AB79" s="812">
        <v>0</v>
      </c>
      <c r="AC79" s="812">
        <v>0</v>
      </c>
      <c r="AD79" s="812">
        <v>0</v>
      </c>
      <c r="AE79" s="812">
        <v>0</v>
      </c>
      <c r="AF79" s="812">
        <v>0</v>
      </c>
      <c r="AG79" s="812">
        <v>0</v>
      </c>
      <c r="AH79" s="812">
        <v>0</v>
      </c>
      <c r="AI79" s="812">
        <v>0</v>
      </c>
      <c r="AJ79" s="812">
        <v>0</v>
      </c>
      <c r="AK79" s="812">
        <v>0</v>
      </c>
      <c r="AL79" s="812">
        <v>0</v>
      </c>
      <c r="AM79" s="812"/>
      <c r="AN79" s="812">
        <v>0</v>
      </c>
      <c r="AO79" s="812">
        <v>0</v>
      </c>
      <c r="AR79" s="274"/>
    </row>
    <row r="80" spans="1:45" ht="15" hidden="1" customHeight="1" outlineLevel="1" x14ac:dyDescent="0.25">
      <c r="A80" s="283"/>
      <c r="B80" s="283"/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  <c r="Y80" s="812"/>
      <c r="Z80" s="812"/>
      <c r="AA80" s="812"/>
      <c r="AB80" s="812"/>
      <c r="AC80" s="812"/>
      <c r="AD80" s="812"/>
      <c r="AE80" s="812"/>
      <c r="AF80" s="812"/>
      <c r="AG80" s="812"/>
      <c r="AH80" s="812"/>
      <c r="AI80" s="812"/>
      <c r="AJ80" s="812"/>
      <c r="AK80" s="812"/>
      <c r="AL80" s="812"/>
      <c r="AM80" s="812"/>
      <c r="AN80" s="812"/>
      <c r="AO80" s="812"/>
      <c r="AQ80" s="68"/>
      <c r="AR80" s="274"/>
    </row>
    <row r="81" spans="1:44" ht="15" hidden="1" customHeight="1" outlineLevel="1" x14ac:dyDescent="0.25">
      <c r="A81" s="189" t="s">
        <v>235</v>
      </c>
      <c r="B81" s="283"/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  <c r="Y81" s="812"/>
      <c r="Z81" s="812"/>
      <c r="AA81" s="812"/>
      <c r="AB81" s="812"/>
      <c r="AC81" s="812"/>
      <c r="AD81" s="812"/>
      <c r="AE81" s="812"/>
      <c r="AF81" s="812"/>
      <c r="AG81" s="812"/>
      <c r="AH81" s="812"/>
      <c r="AI81" s="812"/>
      <c r="AJ81" s="812"/>
      <c r="AK81" s="812"/>
      <c r="AL81" s="812"/>
      <c r="AM81" s="812"/>
      <c r="AN81" s="812"/>
      <c r="AO81" s="812"/>
      <c r="AQ81" s="68"/>
      <c r="AR81" s="274"/>
    </row>
    <row r="82" spans="1:44" ht="15" hidden="1" customHeight="1" outlineLevel="1" x14ac:dyDescent="0.25">
      <c r="A82" s="190" t="s">
        <v>236</v>
      </c>
      <c r="B82" s="283"/>
      <c r="C82" s="812">
        <v>88370996</v>
      </c>
      <c r="D82" s="812">
        <v>71139233</v>
      </c>
      <c r="E82" s="812">
        <v>163676242</v>
      </c>
      <c r="F82" s="812">
        <v>110518244</v>
      </c>
      <c r="G82" s="812">
        <v>40740432</v>
      </c>
      <c r="H82" s="816">
        <v>42499894</v>
      </c>
      <c r="I82" s="812">
        <v>23528882</v>
      </c>
      <c r="J82" s="812">
        <v>6793947</v>
      </c>
      <c r="K82" s="812">
        <v>33556693</v>
      </c>
      <c r="L82" s="812">
        <v>33455259</v>
      </c>
      <c r="M82" s="812">
        <v>28661213</v>
      </c>
      <c r="N82" s="812">
        <v>17856775</v>
      </c>
      <c r="O82" s="812">
        <v>2899109</v>
      </c>
      <c r="P82" s="812">
        <v>3283968</v>
      </c>
      <c r="Q82" s="812">
        <v>283248</v>
      </c>
      <c r="R82" s="812">
        <v>3027674</v>
      </c>
      <c r="S82" s="812">
        <v>10481396</v>
      </c>
      <c r="T82" s="812">
        <v>1908453</v>
      </c>
      <c r="U82" s="812">
        <v>14321276</v>
      </c>
      <c r="V82" s="812">
        <v>14940292</v>
      </c>
      <c r="W82" s="812">
        <v>9953698</v>
      </c>
      <c r="X82" s="812">
        <v>11016980</v>
      </c>
      <c r="Y82" s="812">
        <v>7831940</v>
      </c>
      <c r="Z82" s="812">
        <v>1458285</v>
      </c>
      <c r="AA82" s="812">
        <v>116020</v>
      </c>
      <c r="AB82" s="812">
        <v>2400888</v>
      </c>
      <c r="AC82" s="812">
        <v>217435</v>
      </c>
      <c r="AD82" s="812">
        <v>1175652</v>
      </c>
      <c r="AE82" s="812">
        <v>569917</v>
      </c>
      <c r="AF82" s="812">
        <v>471014</v>
      </c>
      <c r="AG82" s="812">
        <v>330321</v>
      </c>
      <c r="AH82" s="812">
        <v>125386</v>
      </c>
      <c r="AI82" s="812">
        <v>38943</v>
      </c>
      <c r="AJ82" s="812">
        <v>0</v>
      </c>
      <c r="AK82" s="812">
        <v>0</v>
      </c>
      <c r="AL82" s="812">
        <v>747649705</v>
      </c>
      <c r="AM82" s="812"/>
      <c r="AN82" s="812">
        <v>105499197</v>
      </c>
      <c r="AO82" s="812">
        <v>642150508</v>
      </c>
      <c r="AR82" s="274"/>
    </row>
    <row r="83" spans="1:44" ht="15" hidden="1" customHeight="1" outlineLevel="1" x14ac:dyDescent="0.25">
      <c r="A83" s="190" t="s">
        <v>237</v>
      </c>
      <c r="B83" s="283"/>
      <c r="C83" s="812">
        <v>89354425</v>
      </c>
      <c r="D83" s="812">
        <v>109127831</v>
      </c>
      <c r="E83" s="812">
        <v>163941100</v>
      </c>
      <c r="F83" s="812">
        <v>154967212</v>
      </c>
      <c r="G83" s="812">
        <v>79484621</v>
      </c>
      <c r="H83" s="812">
        <v>66670970</v>
      </c>
      <c r="I83" s="812">
        <v>25435513</v>
      </c>
      <c r="J83" s="812">
        <v>20502162</v>
      </c>
      <c r="K83" s="812">
        <v>68705041</v>
      </c>
      <c r="L83" s="812">
        <v>38773285</v>
      </c>
      <c r="M83" s="812">
        <v>47513761</v>
      </c>
      <c r="N83" s="812">
        <v>32911397</v>
      </c>
      <c r="O83" s="812">
        <v>5343279</v>
      </c>
      <c r="P83" s="812">
        <v>57265425</v>
      </c>
      <c r="Q83" s="812">
        <v>26378025</v>
      </c>
      <c r="R83" s="812">
        <v>10367095</v>
      </c>
      <c r="S83" s="812">
        <v>20177834</v>
      </c>
      <c r="T83" s="812">
        <v>3646573</v>
      </c>
      <c r="U83" s="812">
        <v>18506032</v>
      </c>
      <c r="V83" s="812">
        <v>14614928</v>
      </c>
      <c r="W83" s="812">
        <v>13397469</v>
      </c>
      <c r="X83" s="812">
        <v>11051902</v>
      </c>
      <c r="Y83" s="812">
        <v>8056711</v>
      </c>
      <c r="Z83" s="812">
        <v>16162504</v>
      </c>
      <c r="AA83" s="812">
        <v>8010598</v>
      </c>
      <c r="AB83" s="812">
        <v>3755744</v>
      </c>
      <c r="AC83" s="812">
        <v>343865</v>
      </c>
      <c r="AD83" s="812">
        <v>1931153</v>
      </c>
      <c r="AE83" s="812">
        <v>2636630</v>
      </c>
      <c r="AF83" s="812">
        <v>930159</v>
      </c>
      <c r="AG83" s="812">
        <v>580682</v>
      </c>
      <c r="AH83" s="812">
        <v>430243</v>
      </c>
      <c r="AI83" s="812">
        <v>435267</v>
      </c>
      <c r="AJ83" s="812">
        <v>0</v>
      </c>
      <c r="AK83" s="812">
        <v>0</v>
      </c>
      <c r="AL83" s="812">
        <v>1121409436</v>
      </c>
      <c r="AM83" s="812"/>
      <c r="AN83" s="812">
        <v>172626484</v>
      </c>
      <c r="AO83" s="812">
        <v>948782952</v>
      </c>
      <c r="AR83" s="274"/>
    </row>
    <row r="84" spans="1:44" ht="15" hidden="1" customHeight="1" outlineLevel="1" x14ac:dyDescent="0.25">
      <c r="A84" s="191" t="s">
        <v>238</v>
      </c>
      <c r="B84" s="283"/>
      <c r="C84" s="812">
        <v>33096589</v>
      </c>
      <c r="D84" s="812">
        <v>26502031</v>
      </c>
      <c r="E84" s="812">
        <v>42525183</v>
      </c>
      <c r="F84" s="812">
        <v>15679719</v>
      </c>
      <c r="G84" s="812">
        <v>1028030</v>
      </c>
      <c r="H84" s="812">
        <v>16753320</v>
      </c>
      <c r="I84" s="812">
        <v>8356829</v>
      </c>
      <c r="J84" s="812">
        <v>168147</v>
      </c>
      <c r="K84" s="812">
        <v>2429817</v>
      </c>
      <c r="L84" s="812">
        <v>15991385</v>
      </c>
      <c r="M84" s="812">
        <v>3162915</v>
      </c>
      <c r="N84" s="812">
        <v>5039341</v>
      </c>
      <c r="O84" s="812">
        <v>818155</v>
      </c>
      <c r="P84" s="812">
        <v>1112846</v>
      </c>
      <c r="Q84" s="812">
        <v>1000597</v>
      </c>
      <c r="R84" s="812">
        <v>1650245</v>
      </c>
      <c r="S84" s="812">
        <v>6552949</v>
      </c>
      <c r="T84" s="812">
        <v>0</v>
      </c>
      <c r="U84" s="812">
        <v>0</v>
      </c>
      <c r="V84" s="812">
        <v>705920</v>
      </c>
      <c r="W84" s="812">
        <v>1695180</v>
      </c>
      <c r="X84" s="812">
        <v>2493933</v>
      </c>
      <c r="Y84" s="812">
        <v>2445269</v>
      </c>
      <c r="Z84" s="812">
        <v>261074</v>
      </c>
      <c r="AA84" s="812">
        <v>39597</v>
      </c>
      <c r="AB84" s="812">
        <v>0</v>
      </c>
      <c r="AC84" s="812">
        <v>0</v>
      </c>
      <c r="AD84" s="812">
        <v>118611</v>
      </c>
      <c r="AE84" s="812">
        <v>17215</v>
      </c>
      <c r="AF84" s="812">
        <v>267752</v>
      </c>
      <c r="AG84" s="812">
        <v>16789</v>
      </c>
      <c r="AH84" s="812">
        <v>2083</v>
      </c>
      <c r="AI84" s="812">
        <v>1361</v>
      </c>
      <c r="AJ84" s="812">
        <v>0</v>
      </c>
      <c r="AK84" s="812">
        <v>0</v>
      </c>
      <c r="AL84" s="812">
        <v>189932882</v>
      </c>
      <c r="AM84" s="812"/>
      <c r="AN84" s="812">
        <v>37166776</v>
      </c>
      <c r="AO84" s="812">
        <v>152766106</v>
      </c>
      <c r="AR84" s="274"/>
    </row>
    <row r="85" spans="1:44" ht="15" hidden="1" customHeight="1" outlineLevel="1" x14ac:dyDescent="0.25">
      <c r="A85" s="191" t="s">
        <v>239</v>
      </c>
      <c r="B85" s="283"/>
      <c r="C85" s="812">
        <v>0</v>
      </c>
      <c r="D85" s="812">
        <v>0</v>
      </c>
      <c r="E85" s="812">
        <v>0</v>
      </c>
      <c r="F85" s="812">
        <v>0</v>
      </c>
      <c r="G85" s="812">
        <v>0</v>
      </c>
      <c r="H85" s="812">
        <v>0</v>
      </c>
      <c r="I85" s="812">
        <v>0</v>
      </c>
      <c r="J85" s="812">
        <v>0</v>
      </c>
      <c r="K85" s="812">
        <v>0</v>
      </c>
      <c r="L85" s="812">
        <v>103852</v>
      </c>
      <c r="M85" s="812">
        <v>0</v>
      </c>
      <c r="N85" s="812">
        <v>0</v>
      </c>
      <c r="O85" s="812">
        <v>0</v>
      </c>
      <c r="P85" s="812">
        <v>0</v>
      </c>
      <c r="Q85" s="812">
        <v>0</v>
      </c>
      <c r="R85" s="812">
        <v>0</v>
      </c>
      <c r="S85" s="812">
        <v>0</v>
      </c>
      <c r="T85" s="812">
        <v>0</v>
      </c>
      <c r="U85" s="812">
        <v>0</v>
      </c>
      <c r="V85" s="812">
        <v>0</v>
      </c>
      <c r="W85" s="812">
        <v>131343</v>
      </c>
      <c r="X85" s="812">
        <v>0</v>
      </c>
      <c r="Y85" s="812">
        <v>0</v>
      </c>
      <c r="Z85" s="812">
        <v>0</v>
      </c>
      <c r="AA85" s="812">
        <v>0</v>
      </c>
      <c r="AB85" s="812">
        <v>0</v>
      </c>
      <c r="AC85" s="812">
        <v>0</v>
      </c>
      <c r="AD85" s="812">
        <v>0</v>
      </c>
      <c r="AE85" s="812">
        <v>0</v>
      </c>
      <c r="AF85" s="812">
        <v>0</v>
      </c>
      <c r="AG85" s="812">
        <v>0</v>
      </c>
      <c r="AH85" s="812">
        <v>0</v>
      </c>
      <c r="AI85" s="812">
        <v>0</v>
      </c>
      <c r="AJ85" s="812">
        <v>0</v>
      </c>
      <c r="AK85" s="812">
        <v>0</v>
      </c>
      <c r="AL85" s="812">
        <v>235195</v>
      </c>
      <c r="AM85" s="812"/>
      <c r="AN85" s="812">
        <v>0</v>
      </c>
      <c r="AO85" s="812">
        <v>235195</v>
      </c>
      <c r="AR85" s="274"/>
    </row>
    <row r="86" spans="1:44" ht="15" hidden="1" customHeight="1" outlineLevel="1" x14ac:dyDescent="0.25">
      <c r="A86" s="190" t="s">
        <v>240</v>
      </c>
      <c r="B86" s="283"/>
      <c r="C86" s="812">
        <v>0</v>
      </c>
      <c r="D86" s="812">
        <v>0</v>
      </c>
      <c r="E86" s="812">
        <v>1454070</v>
      </c>
      <c r="F86" s="812">
        <v>7015424</v>
      </c>
      <c r="G86" s="812">
        <v>1968756</v>
      </c>
      <c r="H86" s="812">
        <v>0</v>
      </c>
      <c r="I86" s="812">
        <v>0</v>
      </c>
      <c r="J86" s="812">
        <v>0</v>
      </c>
      <c r="K86" s="812">
        <v>184808</v>
      </c>
      <c r="L86" s="812">
        <v>0</v>
      </c>
      <c r="M86" s="812">
        <v>0</v>
      </c>
      <c r="N86" s="812">
        <v>1643447</v>
      </c>
      <c r="O86" s="812">
        <v>266819</v>
      </c>
      <c r="P86" s="812">
        <v>0</v>
      </c>
      <c r="Q86" s="812">
        <v>7643921</v>
      </c>
      <c r="R86" s="812">
        <v>4735144</v>
      </c>
      <c r="S86" s="812">
        <v>880806</v>
      </c>
      <c r="T86" s="812">
        <v>237159</v>
      </c>
      <c r="U86" s="812">
        <v>1028627</v>
      </c>
      <c r="V86" s="812">
        <v>237567</v>
      </c>
      <c r="W86" s="812">
        <v>0</v>
      </c>
      <c r="X86" s="812">
        <v>0</v>
      </c>
      <c r="Y86" s="812">
        <v>1605224</v>
      </c>
      <c r="Z86" s="812">
        <v>0</v>
      </c>
      <c r="AA86" s="812">
        <v>0</v>
      </c>
      <c r="AB86" s="812">
        <v>0</v>
      </c>
      <c r="AC86" s="812">
        <v>47739</v>
      </c>
      <c r="AD86" s="812">
        <v>0</v>
      </c>
      <c r="AE86" s="812">
        <v>0</v>
      </c>
      <c r="AF86" s="812">
        <v>0</v>
      </c>
      <c r="AG86" s="812">
        <v>92742</v>
      </c>
      <c r="AH86" s="812">
        <v>32716</v>
      </c>
      <c r="AI86" s="812">
        <v>7117</v>
      </c>
      <c r="AJ86" s="812">
        <v>1550</v>
      </c>
      <c r="AK86" s="812">
        <v>0</v>
      </c>
      <c r="AL86" s="812">
        <v>29083636</v>
      </c>
      <c r="AM86" s="812"/>
      <c r="AN86" s="812">
        <v>134125</v>
      </c>
      <c r="AO86" s="812">
        <v>28949511</v>
      </c>
      <c r="AR86" s="274"/>
    </row>
    <row r="87" spans="1:44" ht="15" hidden="1" customHeight="1" outlineLevel="1" x14ac:dyDescent="0.25">
      <c r="A87" s="191" t="s">
        <v>235</v>
      </c>
      <c r="B87" s="283"/>
      <c r="C87" s="812">
        <v>122293</v>
      </c>
      <c r="D87" s="812">
        <v>212393</v>
      </c>
      <c r="E87" s="812">
        <v>262829</v>
      </c>
      <c r="F87" s="812">
        <v>49180</v>
      </c>
      <c r="G87" s="812">
        <v>0</v>
      </c>
      <c r="H87" s="812">
        <v>945777</v>
      </c>
      <c r="I87" s="812">
        <v>59359</v>
      </c>
      <c r="J87" s="812">
        <v>14788</v>
      </c>
      <c r="K87" s="812">
        <v>0</v>
      </c>
      <c r="L87" s="812">
        <v>1242743</v>
      </c>
      <c r="M87" s="812">
        <v>40138</v>
      </c>
      <c r="N87" s="812">
        <v>287694</v>
      </c>
      <c r="O87" s="812">
        <v>46709</v>
      </c>
      <c r="P87" s="812">
        <v>0</v>
      </c>
      <c r="Q87" s="812">
        <v>0</v>
      </c>
      <c r="R87" s="812">
        <v>0</v>
      </c>
      <c r="S87" s="812">
        <v>0</v>
      </c>
      <c r="T87" s="812">
        <v>0</v>
      </c>
      <c r="U87" s="812">
        <v>0</v>
      </c>
      <c r="V87" s="812">
        <v>0</v>
      </c>
      <c r="W87" s="812">
        <v>17318</v>
      </c>
      <c r="X87" s="812">
        <v>33682</v>
      </c>
      <c r="Y87" s="812">
        <v>0</v>
      </c>
      <c r="Z87" s="812">
        <v>0</v>
      </c>
      <c r="AA87" s="812">
        <v>0</v>
      </c>
      <c r="AB87" s="812">
        <v>0</v>
      </c>
      <c r="AC87" s="812">
        <v>0</v>
      </c>
      <c r="AD87" s="812">
        <v>0</v>
      </c>
      <c r="AE87" s="812">
        <v>0</v>
      </c>
      <c r="AF87" s="812">
        <v>14253</v>
      </c>
      <c r="AG87" s="812">
        <v>0</v>
      </c>
      <c r="AH87" s="812">
        <v>0</v>
      </c>
      <c r="AI87" s="812">
        <v>0</v>
      </c>
      <c r="AJ87" s="812">
        <v>0</v>
      </c>
      <c r="AK87" s="812">
        <v>0</v>
      </c>
      <c r="AL87" s="812">
        <v>3349156</v>
      </c>
      <c r="AM87" s="812"/>
      <c r="AN87" s="812">
        <v>170228</v>
      </c>
      <c r="AO87" s="812">
        <v>3178928</v>
      </c>
      <c r="AR87" s="274"/>
    </row>
    <row r="88" spans="1:44" ht="15" hidden="1" customHeight="1" outlineLevel="1" x14ac:dyDescent="0.25">
      <c r="A88" s="192" t="s">
        <v>241</v>
      </c>
      <c r="B88" s="283"/>
      <c r="C88" s="812">
        <v>210944303</v>
      </c>
      <c r="D88" s="812">
        <v>206981488</v>
      </c>
      <c r="E88" s="812">
        <v>371859424</v>
      </c>
      <c r="F88" s="812">
        <v>288229779</v>
      </c>
      <c r="G88" s="812">
        <v>123221839</v>
      </c>
      <c r="H88" s="812">
        <v>126869961</v>
      </c>
      <c r="I88" s="812">
        <v>57380583</v>
      </c>
      <c r="J88" s="812">
        <v>27479044</v>
      </c>
      <c r="K88" s="812">
        <v>104876359</v>
      </c>
      <c r="L88" s="812">
        <v>89566524</v>
      </c>
      <c r="M88" s="812">
        <v>79378027</v>
      </c>
      <c r="N88" s="812">
        <v>57738654</v>
      </c>
      <c r="O88" s="812">
        <v>9374071</v>
      </c>
      <c r="P88" s="812">
        <v>61662239</v>
      </c>
      <c r="Q88" s="812">
        <v>35305791</v>
      </c>
      <c r="R88" s="812">
        <v>19780158</v>
      </c>
      <c r="S88" s="812">
        <v>38092985</v>
      </c>
      <c r="T88" s="812">
        <v>5792185</v>
      </c>
      <c r="U88" s="812">
        <v>33855935</v>
      </c>
      <c r="V88" s="812">
        <v>30498707</v>
      </c>
      <c r="W88" s="812">
        <v>25195008</v>
      </c>
      <c r="X88" s="812">
        <v>24596497</v>
      </c>
      <c r="Y88" s="812">
        <v>19939144</v>
      </c>
      <c r="Z88" s="812">
        <v>17881863</v>
      </c>
      <c r="AA88" s="812">
        <v>8166215</v>
      </c>
      <c r="AB88" s="812">
        <v>6156632</v>
      </c>
      <c r="AC88" s="812">
        <v>609039</v>
      </c>
      <c r="AD88" s="812">
        <v>3225416</v>
      </c>
      <c r="AE88" s="812">
        <v>3223762</v>
      </c>
      <c r="AF88" s="812">
        <v>1683178</v>
      </c>
      <c r="AG88" s="812">
        <v>1020534</v>
      </c>
      <c r="AH88" s="812">
        <v>590428</v>
      </c>
      <c r="AI88" s="812">
        <v>482688</v>
      </c>
      <c r="AJ88" s="812">
        <v>1550</v>
      </c>
      <c r="AK88" s="812">
        <v>0</v>
      </c>
      <c r="AL88" s="812">
        <v>2091660010</v>
      </c>
      <c r="AM88" s="812"/>
      <c r="AN88" s="812">
        <v>315596810</v>
      </c>
      <c r="AO88" s="812">
        <v>1776063200</v>
      </c>
      <c r="AR88" s="274"/>
    </row>
    <row r="89" spans="1:44" ht="15" customHeight="1" collapsed="1" x14ac:dyDescent="0.25">
      <c r="A89" s="186" t="s">
        <v>242</v>
      </c>
      <c r="B89" s="283"/>
      <c r="C89" s="812">
        <v>210944303</v>
      </c>
      <c r="D89" s="812">
        <v>207436780</v>
      </c>
      <c r="E89" s="812">
        <v>372070906</v>
      </c>
      <c r="F89" s="812">
        <v>288406453</v>
      </c>
      <c r="G89" s="812">
        <v>123285839</v>
      </c>
      <c r="H89" s="812">
        <v>127013319</v>
      </c>
      <c r="I89" s="812">
        <v>57380583</v>
      </c>
      <c r="J89" s="812">
        <v>27479044</v>
      </c>
      <c r="K89" s="812">
        <v>105014746</v>
      </c>
      <c r="L89" s="812">
        <v>89689406</v>
      </c>
      <c r="M89" s="812">
        <v>79405505</v>
      </c>
      <c r="N89" s="812">
        <v>57843016</v>
      </c>
      <c r="O89" s="812">
        <v>9391014</v>
      </c>
      <c r="P89" s="812">
        <v>61662239</v>
      </c>
      <c r="Q89" s="812">
        <v>35305791</v>
      </c>
      <c r="R89" s="812">
        <v>19780158</v>
      </c>
      <c r="S89" s="812">
        <v>38092985</v>
      </c>
      <c r="T89" s="812">
        <v>5792185</v>
      </c>
      <c r="U89" s="812">
        <v>33886954</v>
      </c>
      <c r="V89" s="812">
        <v>30529493</v>
      </c>
      <c r="W89" s="812">
        <v>25207383</v>
      </c>
      <c r="X89" s="812">
        <v>24596497</v>
      </c>
      <c r="Y89" s="812">
        <v>19954702</v>
      </c>
      <c r="Z89" s="812">
        <v>17881863</v>
      </c>
      <c r="AA89" s="812">
        <v>8166215</v>
      </c>
      <c r="AB89" s="812">
        <v>6156632</v>
      </c>
      <c r="AC89" s="812">
        <v>609039</v>
      </c>
      <c r="AD89" s="812">
        <v>3225416</v>
      </c>
      <c r="AE89" s="812">
        <v>3223762</v>
      </c>
      <c r="AF89" s="812">
        <v>1683178</v>
      </c>
      <c r="AG89" s="812">
        <v>1020534</v>
      </c>
      <c r="AH89" s="812">
        <v>590428</v>
      </c>
      <c r="AI89" s="812">
        <v>482688</v>
      </c>
      <c r="AJ89" s="812">
        <v>1550</v>
      </c>
      <c r="AK89" s="812">
        <v>0</v>
      </c>
      <c r="AL89" s="812">
        <v>2093210606</v>
      </c>
      <c r="AM89" s="812"/>
      <c r="AN89" s="812">
        <v>315596810</v>
      </c>
      <c r="AO89" s="812">
        <v>1777613796</v>
      </c>
      <c r="AR89" s="274"/>
    </row>
    <row r="90" spans="1:44" x14ac:dyDescent="0.25">
      <c r="A90" s="283"/>
      <c r="B90" s="283"/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  <c r="AA90" s="812"/>
      <c r="AB90" s="812"/>
      <c r="AC90" s="812"/>
      <c r="AD90" s="812"/>
      <c r="AE90" s="812"/>
      <c r="AF90" s="812"/>
      <c r="AG90" s="812"/>
      <c r="AH90" s="812"/>
      <c r="AI90" s="812"/>
      <c r="AJ90" s="812"/>
      <c r="AK90" s="812"/>
      <c r="AL90" s="812"/>
      <c r="AM90" s="812"/>
      <c r="AN90" s="812"/>
      <c r="AO90" s="812"/>
      <c r="AQ90" s="68"/>
      <c r="AR90" s="274"/>
    </row>
    <row r="91" spans="1:44" ht="15" hidden="1" customHeight="1" outlineLevel="1" x14ac:dyDescent="0.25">
      <c r="A91" s="193" t="s">
        <v>243</v>
      </c>
      <c r="B91" s="283"/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  <c r="Y91" s="812"/>
      <c r="Z91" s="812"/>
      <c r="AA91" s="812"/>
      <c r="AB91" s="812"/>
      <c r="AC91" s="812"/>
      <c r="AD91" s="812"/>
      <c r="AE91" s="812"/>
      <c r="AF91" s="812"/>
      <c r="AG91" s="812"/>
      <c r="AH91" s="812"/>
      <c r="AI91" s="812"/>
      <c r="AJ91" s="812"/>
      <c r="AK91" s="812"/>
      <c r="AL91" s="812"/>
      <c r="AM91" s="812"/>
      <c r="AN91" s="812"/>
      <c r="AO91" s="812"/>
      <c r="AQ91" s="68"/>
      <c r="AR91" s="274"/>
    </row>
    <row r="92" spans="1:44" ht="15" hidden="1" customHeight="1" outlineLevel="1" x14ac:dyDescent="0.25">
      <c r="A92" s="194" t="s">
        <v>244</v>
      </c>
      <c r="B92" s="283"/>
      <c r="C92" s="812">
        <v>0</v>
      </c>
      <c r="D92" s="812">
        <v>0</v>
      </c>
      <c r="E92" s="812">
        <v>0</v>
      </c>
      <c r="F92" s="812">
        <v>0</v>
      </c>
      <c r="G92" s="812">
        <v>0</v>
      </c>
      <c r="H92" s="812">
        <v>0</v>
      </c>
      <c r="I92" s="812">
        <v>0</v>
      </c>
      <c r="J92" s="812">
        <v>0</v>
      </c>
      <c r="K92" s="812">
        <v>0</v>
      </c>
      <c r="L92" s="812">
        <v>0</v>
      </c>
      <c r="M92" s="812">
        <v>0</v>
      </c>
      <c r="N92" s="812">
        <v>0</v>
      </c>
      <c r="O92" s="812">
        <v>0</v>
      </c>
      <c r="P92" s="812">
        <v>0</v>
      </c>
      <c r="Q92" s="812">
        <v>0</v>
      </c>
      <c r="R92" s="812">
        <v>0</v>
      </c>
      <c r="S92" s="812">
        <v>0</v>
      </c>
      <c r="T92" s="812">
        <v>0</v>
      </c>
      <c r="U92" s="812">
        <v>0</v>
      </c>
      <c r="V92" s="812">
        <v>0</v>
      </c>
      <c r="W92" s="812">
        <v>0</v>
      </c>
      <c r="X92" s="812">
        <v>0</v>
      </c>
      <c r="Y92" s="812">
        <v>0</v>
      </c>
      <c r="Z92" s="812">
        <v>0</v>
      </c>
      <c r="AA92" s="812">
        <v>0</v>
      </c>
      <c r="AB92" s="812">
        <v>0</v>
      </c>
      <c r="AC92" s="812">
        <v>0</v>
      </c>
      <c r="AD92" s="812">
        <v>0</v>
      </c>
      <c r="AE92" s="812">
        <v>0</v>
      </c>
      <c r="AF92" s="812">
        <v>0</v>
      </c>
      <c r="AG92" s="812">
        <v>0</v>
      </c>
      <c r="AH92" s="812">
        <v>0</v>
      </c>
      <c r="AI92" s="812">
        <v>0</v>
      </c>
      <c r="AJ92" s="812">
        <v>0</v>
      </c>
      <c r="AK92" s="812">
        <v>0</v>
      </c>
      <c r="AL92" s="812">
        <v>0</v>
      </c>
      <c r="AM92" s="812"/>
      <c r="AN92" s="812">
        <v>0</v>
      </c>
      <c r="AO92" s="812">
        <v>0</v>
      </c>
      <c r="AR92" s="274"/>
    </row>
    <row r="93" spans="1:44" ht="15" hidden="1" customHeight="1" outlineLevel="1" x14ac:dyDescent="0.25">
      <c r="A93" s="194" t="s">
        <v>245</v>
      </c>
      <c r="B93" s="283"/>
      <c r="C93" s="812">
        <v>979100</v>
      </c>
      <c r="D93" s="812">
        <v>1206862</v>
      </c>
      <c r="E93" s="812">
        <v>2256166</v>
      </c>
      <c r="F93" s="812">
        <v>1092591</v>
      </c>
      <c r="G93" s="812">
        <v>595735</v>
      </c>
      <c r="H93" s="812">
        <v>422118</v>
      </c>
      <c r="I93" s="812">
        <v>400000</v>
      </c>
      <c r="J93" s="812">
        <v>619606</v>
      </c>
      <c r="K93" s="812">
        <v>912908</v>
      </c>
      <c r="L93" s="812">
        <v>530524</v>
      </c>
      <c r="M93" s="812">
        <v>844086</v>
      </c>
      <c r="N93" s="812">
        <v>566067</v>
      </c>
      <c r="O93" s="812">
        <v>91903</v>
      </c>
      <c r="P93" s="812">
        <v>47393</v>
      </c>
      <c r="Q93" s="812">
        <v>110</v>
      </c>
      <c r="R93" s="812">
        <v>38692</v>
      </c>
      <c r="S93" s="812">
        <v>118180</v>
      </c>
      <c r="T93" s="812">
        <v>121717</v>
      </c>
      <c r="U93" s="812">
        <v>69556</v>
      </c>
      <c r="V93" s="812">
        <v>563474</v>
      </c>
      <c r="W93" s="812">
        <v>61401</v>
      </c>
      <c r="X93" s="812">
        <v>32415</v>
      </c>
      <c r="Y93" s="812">
        <v>130569</v>
      </c>
      <c r="Z93" s="812">
        <v>0</v>
      </c>
      <c r="AA93" s="812">
        <v>42344</v>
      </c>
      <c r="AB93" s="812">
        <v>48390</v>
      </c>
      <c r="AC93" s="812">
        <v>9102</v>
      </c>
      <c r="AD93" s="812">
        <v>5841</v>
      </c>
      <c r="AE93" s="812">
        <v>7233</v>
      </c>
      <c r="AF93" s="812">
        <v>66469</v>
      </c>
      <c r="AG93" s="812">
        <v>879</v>
      </c>
      <c r="AH93" s="812">
        <v>0</v>
      </c>
      <c r="AI93" s="812">
        <v>2605</v>
      </c>
      <c r="AJ93" s="812">
        <v>0</v>
      </c>
      <c r="AK93" s="812">
        <v>0</v>
      </c>
      <c r="AL93" s="812">
        <v>11884036</v>
      </c>
      <c r="AM93" s="812"/>
      <c r="AN93" s="812">
        <v>1184279</v>
      </c>
      <c r="AO93" s="812">
        <v>10699757</v>
      </c>
      <c r="AR93" s="274"/>
    </row>
    <row r="94" spans="1:44" ht="15" hidden="1" customHeight="1" outlineLevel="1" x14ac:dyDescent="0.25">
      <c r="A94" s="195" t="s">
        <v>246</v>
      </c>
      <c r="B94" s="283"/>
      <c r="C94" s="812">
        <v>120866</v>
      </c>
      <c r="D94" s="812">
        <v>123341</v>
      </c>
      <c r="E94" s="812">
        <v>0</v>
      </c>
      <c r="F94" s="812">
        <v>39601</v>
      </c>
      <c r="G94" s="812">
        <v>737975</v>
      </c>
      <c r="H94" s="812">
        <v>93555</v>
      </c>
      <c r="I94" s="812">
        <v>14326</v>
      </c>
      <c r="J94" s="812">
        <v>27906</v>
      </c>
      <c r="K94" s="812">
        <v>22148</v>
      </c>
      <c r="L94" s="812">
        <v>236211</v>
      </c>
      <c r="M94" s="812">
        <v>56357</v>
      </c>
      <c r="N94" s="812">
        <v>48968</v>
      </c>
      <c r="O94" s="812">
        <v>7950</v>
      </c>
      <c r="P94" s="812">
        <v>4996</v>
      </c>
      <c r="Q94" s="812">
        <v>0</v>
      </c>
      <c r="R94" s="812">
        <v>0</v>
      </c>
      <c r="S94" s="812">
        <v>415497</v>
      </c>
      <c r="T94" s="812">
        <v>1537</v>
      </c>
      <c r="U94" s="812">
        <v>34311</v>
      </c>
      <c r="V94" s="812">
        <v>10953</v>
      </c>
      <c r="W94" s="812">
        <v>44370</v>
      </c>
      <c r="X94" s="812">
        <v>16223</v>
      </c>
      <c r="Y94" s="812">
        <v>33129</v>
      </c>
      <c r="Z94" s="812">
        <v>4545</v>
      </c>
      <c r="AA94" s="812">
        <v>0</v>
      </c>
      <c r="AB94" s="812">
        <v>0</v>
      </c>
      <c r="AC94" s="812">
        <v>0</v>
      </c>
      <c r="AD94" s="812">
        <v>45750</v>
      </c>
      <c r="AE94" s="812">
        <v>0</v>
      </c>
      <c r="AF94" s="812">
        <v>66655</v>
      </c>
      <c r="AG94" s="812">
        <v>0</v>
      </c>
      <c r="AH94" s="812">
        <v>0</v>
      </c>
      <c r="AI94" s="812">
        <v>0</v>
      </c>
      <c r="AJ94" s="812">
        <v>0</v>
      </c>
      <c r="AK94" s="812">
        <v>0</v>
      </c>
      <c r="AL94" s="812">
        <v>2207170</v>
      </c>
      <c r="AM94" s="812"/>
      <c r="AN94" s="812">
        <v>254490</v>
      </c>
      <c r="AO94" s="812">
        <v>1952680</v>
      </c>
      <c r="AR94" s="274"/>
    </row>
    <row r="95" spans="1:44" ht="12.75" customHeight="1" collapsed="1" x14ac:dyDescent="0.25">
      <c r="A95" s="193" t="s">
        <v>247</v>
      </c>
      <c r="B95" s="283"/>
      <c r="C95" s="812">
        <v>1099966</v>
      </c>
      <c r="D95" s="812">
        <v>1330203</v>
      </c>
      <c r="E95" s="812">
        <v>2256166</v>
      </c>
      <c r="F95" s="812">
        <v>1132192</v>
      </c>
      <c r="G95" s="812">
        <v>1333710</v>
      </c>
      <c r="H95" s="812">
        <v>515673</v>
      </c>
      <c r="I95" s="812">
        <v>414326</v>
      </c>
      <c r="J95" s="812">
        <v>647512</v>
      </c>
      <c r="K95" s="812">
        <v>935056</v>
      </c>
      <c r="L95" s="812">
        <v>766735</v>
      </c>
      <c r="M95" s="812">
        <v>900443</v>
      </c>
      <c r="N95" s="812">
        <v>615035</v>
      </c>
      <c r="O95" s="812">
        <v>99853</v>
      </c>
      <c r="P95" s="812">
        <v>52389</v>
      </c>
      <c r="Q95" s="812">
        <v>110</v>
      </c>
      <c r="R95" s="812">
        <v>38692</v>
      </c>
      <c r="S95" s="812">
        <v>533677</v>
      </c>
      <c r="T95" s="812">
        <v>123254</v>
      </c>
      <c r="U95" s="812">
        <v>103867</v>
      </c>
      <c r="V95" s="812">
        <v>574427</v>
      </c>
      <c r="W95" s="812">
        <v>105771</v>
      </c>
      <c r="X95" s="812">
        <v>48638</v>
      </c>
      <c r="Y95" s="812">
        <v>163698</v>
      </c>
      <c r="Z95" s="812">
        <v>4545</v>
      </c>
      <c r="AA95" s="812">
        <v>42344</v>
      </c>
      <c r="AB95" s="812">
        <v>48390</v>
      </c>
      <c r="AC95" s="812">
        <v>9102</v>
      </c>
      <c r="AD95" s="812">
        <v>51591</v>
      </c>
      <c r="AE95" s="812">
        <v>7233</v>
      </c>
      <c r="AF95" s="812">
        <v>133124</v>
      </c>
      <c r="AG95" s="812">
        <v>879</v>
      </c>
      <c r="AH95" s="812">
        <v>0</v>
      </c>
      <c r="AI95" s="812">
        <v>2605</v>
      </c>
      <c r="AJ95" s="812">
        <v>0</v>
      </c>
      <c r="AK95" s="812">
        <v>0</v>
      </c>
      <c r="AL95" s="812">
        <v>14091206</v>
      </c>
      <c r="AM95" s="812"/>
      <c r="AN95" s="812">
        <v>1438769</v>
      </c>
      <c r="AO95" s="812">
        <v>12652437</v>
      </c>
      <c r="AR95" s="274"/>
    </row>
    <row r="96" spans="1:44" x14ac:dyDescent="0.25">
      <c r="A96" s="283"/>
      <c r="B96" s="283"/>
      <c r="C96" s="812"/>
      <c r="D96" s="812"/>
      <c r="E96" s="812"/>
      <c r="F96" s="812"/>
      <c r="G96" s="812"/>
      <c r="H96" s="812"/>
      <c r="I96" s="812"/>
      <c r="J96" s="812"/>
      <c r="K96" s="812"/>
      <c r="L96" s="812"/>
      <c r="M96" s="812"/>
      <c r="N96" s="812"/>
      <c r="O96" s="812"/>
      <c r="P96" s="812"/>
      <c r="Q96" s="812"/>
      <c r="R96" s="812"/>
      <c r="S96" s="812"/>
      <c r="T96" s="812"/>
      <c r="U96" s="812"/>
      <c r="V96" s="812"/>
      <c r="W96" s="812"/>
      <c r="X96" s="812"/>
      <c r="Y96" s="812"/>
      <c r="Z96" s="812"/>
      <c r="AA96" s="812"/>
      <c r="AB96" s="812"/>
      <c r="AC96" s="812"/>
      <c r="AD96" s="812"/>
      <c r="AE96" s="812"/>
      <c r="AF96" s="812"/>
      <c r="AG96" s="812"/>
      <c r="AH96" s="812"/>
      <c r="AI96" s="812"/>
      <c r="AJ96" s="812"/>
      <c r="AK96" s="812"/>
      <c r="AL96" s="812"/>
      <c r="AM96" s="812"/>
      <c r="AN96" s="812"/>
      <c r="AO96" s="812"/>
      <c r="AQ96" s="68"/>
      <c r="AR96" s="274"/>
    </row>
    <row r="97" spans="1:46" ht="15" hidden="1" customHeight="1" outlineLevel="1" x14ac:dyDescent="0.25">
      <c r="A97" s="196" t="s">
        <v>248</v>
      </c>
      <c r="B97" s="283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12"/>
      <c r="AJ97" s="812"/>
      <c r="AK97" s="812"/>
      <c r="AL97" s="812"/>
      <c r="AM97" s="812"/>
      <c r="AN97" s="812"/>
      <c r="AO97" s="812"/>
      <c r="AQ97" s="68"/>
      <c r="AR97" s="274"/>
    </row>
    <row r="98" spans="1:46" ht="15" hidden="1" customHeight="1" outlineLevel="1" x14ac:dyDescent="0.25">
      <c r="A98" s="197" t="s">
        <v>249</v>
      </c>
      <c r="B98" s="283"/>
      <c r="C98" s="812">
        <v>24985</v>
      </c>
      <c r="D98" s="812">
        <v>24985</v>
      </c>
      <c r="E98" s="812">
        <v>62368</v>
      </c>
      <c r="F98" s="812">
        <v>15499</v>
      </c>
      <c r="G98" s="812">
        <v>2474</v>
      </c>
      <c r="H98" s="812">
        <v>162</v>
      </c>
      <c r="I98" s="812">
        <v>677</v>
      </c>
      <c r="J98" s="812">
        <v>0</v>
      </c>
      <c r="K98" s="812">
        <v>18520</v>
      </c>
      <c r="L98" s="812">
        <v>17627</v>
      </c>
      <c r="M98" s="812">
        <v>23236</v>
      </c>
      <c r="N98" s="812">
        <v>0</v>
      </c>
      <c r="O98" s="812">
        <v>0</v>
      </c>
      <c r="P98" s="812">
        <v>0</v>
      </c>
      <c r="Q98" s="812">
        <v>1017</v>
      </c>
      <c r="R98" s="812">
        <v>93</v>
      </c>
      <c r="S98" s="812">
        <v>5846</v>
      </c>
      <c r="T98" s="812">
        <v>0</v>
      </c>
      <c r="U98" s="812">
        <v>1528</v>
      </c>
      <c r="V98" s="812">
        <v>411</v>
      </c>
      <c r="W98" s="812">
        <v>1462</v>
      </c>
      <c r="X98" s="812">
        <v>5552</v>
      </c>
      <c r="Y98" s="812">
        <v>0</v>
      </c>
      <c r="Z98" s="812">
        <v>0</v>
      </c>
      <c r="AA98" s="812">
        <v>0</v>
      </c>
      <c r="AB98" s="812">
        <v>1625</v>
      </c>
      <c r="AC98" s="812">
        <v>0</v>
      </c>
      <c r="AD98" s="812">
        <v>0</v>
      </c>
      <c r="AE98" s="812">
        <v>0</v>
      </c>
      <c r="AF98" s="812">
        <v>0</v>
      </c>
      <c r="AG98" s="812">
        <v>0</v>
      </c>
      <c r="AH98" s="812">
        <v>0</v>
      </c>
      <c r="AI98" s="812">
        <v>0</v>
      </c>
      <c r="AJ98" s="812">
        <v>0</v>
      </c>
      <c r="AK98" s="812">
        <v>0</v>
      </c>
      <c r="AL98" s="812">
        <v>208067</v>
      </c>
      <c r="AM98" s="812"/>
      <c r="AN98" s="812">
        <v>30537</v>
      </c>
      <c r="AO98" s="812">
        <v>177530</v>
      </c>
      <c r="AR98" s="274"/>
    </row>
    <row r="99" spans="1:46" ht="15" hidden="1" customHeight="1" outlineLevel="1" x14ac:dyDescent="0.25">
      <c r="A99" s="197" t="s">
        <v>250</v>
      </c>
      <c r="B99" s="283"/>
      <c r="C99" s="812">
        <v>6163606</v>
      </c>
      <c r="D99" s="812">
        <v>14349339</v>
      </c>
      <c r="E99" s="812">
        <v>33565513</v>
      </c>
      <c r="F99" s="812">
        <v>11263734</v>
      </c>
      <c r="G99" s="812">
        <v>4375121</v>
      </c>
      <c r="H99" s="812">
        <v>3777112</v>
      </c>
      <c r="I99" s="812">
        <v>2881446</v>
      </c>
      <c r="J99" s="812">
        <v>1074417</v>
      </c>
      <c r="K99" s="812">
        <v>672973</v>
      </c>
      <c r="L99" s="812">
        <v>8806937</v>
      </c>
      <c r="M99" s="812">
        <v>846247</v>
      </c>
      <c r="N99" s="812">
        <v>477262</v>
      </c>
      <c r="O99" s="812">
        <v>77486</v>
      </c>
      <c r="P99" s="812">
        <v>292897</v>
      </c>
      <c r="Q99" s="812">
        <v>504639</v>
      </c>
      <c r="R99" s="812">
        <v>375535</v>
      </c>
      <c r="S99" s="812">
        <v>530612</v>
      </c>
      <c r="T99" s="812">
        <v>339368</v>
      </c>
      <c r="U99" s="812">
        <v>918483</v>
      </c>
      <c r="V99" s="812">
        <v>189644</v>
      </c>
      <c r="W99" s="812">
        <v>341296</v>
      </c>
      <c r="X99" s="812">
        <v>971495</v>
      </c>
      <c r="Y99" s="812">
        <v>288913</v>
      </c>
      <c r="Z99" s="812">
        <v>348063</v>
      </c>
      <c r="AA99" s="812">
        <v>485222</v>
      </c>
      <c r="AB99" s="812">
        <v>812597</v>
      </c>
      <c r="AC99" s="812">
        <v>14807</v>
      </c>
      <c r="AD99" s="812">
        <v>167438</v>
      </c>
      <c r="AE99" s="812">
        <v>90782</v>
      </c>
      <c r="AF99" s="812">
        <v>194102</v>
      </c>
      <c r="AG99" s="812">
        <v>7359</v>
      </c>
      <c r="AH99" s="812">
        <v>24076</v>
      </c>
      <c r="AI99" s="812">
        <v>12123</v>
      </c>
      <c r="AJ99" s="812">
        <v>74004</v>
      </c>
      <c r="AK99" s="812">
        <v>18178</v>
      </c>
      <c r="AL99" s="812">
        <v>95332826</v>
      </c>
      <c r="AM99" s="812"/>
      <c r="AN99" s="812">
        <v>8501282</v>
      </c>
      <c r="AO99" s="812">
        <v>86831544</v>
      </c>
      <c r="AR99" s="274"/>
    </row>
    <row r="100" spans="1:46" ht="12.75" hidden="1" customHeight="1" outlineLevel="1" x14ac:dyDescent="0.25">
      <c r="A100" s="198" t="s">
        <v>251</v>
      </c>
      <c r="B100" s="283"/>
      <c r="C100" s="812">
        <v>0</v>
      </c>
      <c r="D100" s="812">
        <v>0</v>
      </c>
      <c r="E100" s="812">
        <v>0</v>
      </c>
      <c r="F100" s="812">
        <v>0</v>
      </c>
      <c r="G100" s="812">
        <v>0</v>
      </c>
      <c r="H100" s="812">
        <v>0</v>
      </c>
      <c r="I100" s="812">
        <v>0</v>
      </c>
      <c r="J100" s="812">
        <v>0</v>
      </c>
      <c r="K100" s="812">
        <v>0</v>
      </c>
      <c r="L100" s="812">
        <v>0</v>
      </c>
      <c r="M100" s="812">
        <v>0</v>
      </c>
      <c r="N100" s="812">
        <v>0</v>
      </c>
      <c r="O100" s="812">
        <v>0</v>
      </c>
      <c r="P100" s="812">
        <v>0</v>
      </c>
      <c r="Q100" s="812">
        <v>0</v>
      </c>
      <c r="R100" s="812">
        <v>0</v>
      </c>
      <c r="S100" s="812">
        <v>0</v>
      </c>
      <c r="T100" s="812">
        <v>0</v>
      </c>
      <c r="U100" s="812">
        <v>0</v>
      </c>
      <c r="V100" s="812">
        <v>0</v>
      </c>
      <c r="W100" s="812">
        <v>0</v>
      </c>
      <c r="X100" s="812">
        <v>0</v>
      </c>
      <c r="Y100" s="812">
        <v>0</v>
      </c>
      <c r="Z100" s="812">
        <v>0</v>
      </c>
      <c r="AA100" s="812">
        <v>0</v>
      </c>
      <c r="AB100" s="812">
        <v>300</v>
      </c>
      <c r="AC100" s="812">
        <v>0</v>
      </c>
      <c r="AD100" s="812">
        <v>0</v>
      </c>
      <c r="AE100" s="812">
        <v>0</v>
      </c>
      <c r="AF100" s="812">
        <v>0</v>
      </c>
      <c r="AG100" s="812">
        <v>0</v>
      </c>
      <c r="AH100" s="812">
        <v>0</v>
      </c>
      <c r="AI100" s="812">
        <v>0</v>
      </c>
      <c r="AJ100" s="812">
        <v>0</v>
      </c>
      <c r="AK100" s="812">
        <v>0</v>
      </c>
      <c r="AL100" s="812">
        <v>300</v>
      </c>
      <c r="AM100" s="812"/>
      <c r="AN100" s="812">
        <v>0</v>
      </c>
      <c r="AO100" s="812">
        <v>300</v>
      </c>
      <c r="AR100" s="274"/>
    </row>
    <row r="101" spans="1:46" collapsed="1" x14ac:dyDescent="0.25">
      <c r="A101" s="196" t="s">
        <v>252</v>
      </c>
      <c r="B101" s="283"/>
      <c r="C101" s="812">
        <v>6188591</v>
      </c>
      <c r="D101" s="812">
        <v>14374324</v>
      </c>
      <c r="E101" s="812">
        <v>33627881</v>
      </c>
      <c r="F101" s="812">
        <v>11279233</v>
      </c>
      <c r="G101" s="812">
        <v>4377595</v>
      </c>
      <c r="H101" s="812">
        <v>3777274</v>
      </c>
      <c r="I101" s="812">
        <v>2882123</v>
      </c>
      <c r="J101" s="812">
        <v>1074417</v>
      </c>
      <c r="K101" s="812">
        <v>691493</v>
      </c>
      <c r="L101" s="812">
        <v>8824564</v>
      </c>
      <c r="M101" s="812">
        <v>869483</v>
      </c>
      <c r="N101" s="812">
        <v>477262</v>
      </c>
      <c r="O101" s="812">
        <v>77486</v>
      </c>
      <c r="P101" s="812">
        <v>292897</v>
      </c>
      <c r="Q101" s="812">
        <v>505656</v>
      </c>
      <c r="R101" s="812">
        <v>375628</v>
      </c>
      <c r="S101" s="812">
        <v>536458</v>
      </c>
      <c r="T101" s="812">
        <v>339368</v>
      </c>
      <c r="U101" s="812">
        <v>920011</v>
      </c>
      <c r="V101" s="812">
        <v>190055</v>
      </c>
      <c r="W101" s="812">
        <v>342758</v>
      </c>
      <c r="X101" s="812">
        <v>977047</v>
      </c>
      <c r="Y101" s="812">
        <v>288913</v>
      </c>
      <c r="Z101" s="812">
        <v>348063</v>
      </c>
      <c r="AA101" s="812">
        <v>485222</v>
      </c>
      <c r="AB101" s="812">
        <v>814522</v>
      </c>
      <c r="AC101" s="812">
        <v>14807</v>
      </c>
      <c r="AD101" s="812">
        <v>167438</v>
      </c>
      <c r="AE101" s="812">
        <v>90782</v>
      </c>
      <c r="AF101" s="812">
        <v>194102</v>
      </c>
      <c r="AG101" s="812">
        <v>7359</v>
      </c>
      <c r="AH101" s="812">
        <v>24076</v>
      </c>
      <c r="AI101" s="812">
        <v>12123</v>
      </c>
      <c r="AJ101" s="812">
        <v>74004</v>
      </c>
      <c r="AK101" s="812">
        <v>18178</v>
      </c>
      <c r="AL101" s="812">
        <v>95541193</v>
      </c>
      <c r="AM101" s="812"/>
      <c r="AN101" s="812">
        <v>8531819</v>
      </c>
      <c r="AO101" s="812">
        <v>87009374</v>
      </c>
      <c r="AR101" s="274"/>
    </row>
    <row r="102" spans="1:46" ht="11.25" customHeight="1" x14ac:dyDescent="0.25">
      <c r="A102" s="283"/>
      <c r="B102" s="283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2"/>
      <c r="AE102" s="812"/>
      <c r="AF102" s="812"/>
      <c r="AG102" s="812"/>
      <c r="AH102" s="812"/>
      <c r="AI102" s="812"/>
      <c r="AJ102" s="812"/>
      <c r="AK102" s="812"/>
      <c r="AL102" s="812"/>
      <c r="AM102" s="812"/>
      <c r="AN102" s="812"/>
      <c r="AO102" s="812"/>
      <c r="AR102" s="274"/>
    </row>
    <row r="103" spans="1:46" x14ac:dyDescent="0.25">
      <c r="A103" s="199" t="s">
        <v>409</v>
      </c>
      <c r="B103" s="283"/>
      <c r="C103" s="812">
        <v>0</v>
      </c>
      <c r="D103" s="812">
        <v>0</v>
      </c>
      <c r="E103" s="812">
        <v>0</v>
      </c>
      <c r="F103" s="812">
        <v>0</v>
      </c>
      <c r="G103" s="812">
        <v>0</v>
      </c>
      <c r="H103" s="812">
        <v>0</v>
      </c>
      <c r="I103" s="812">
        <v>0</v>
      </c>
      <c r="J103" s="812">
        <v>0</v>
      </c>
      <c r="K103" s="812">
        <v>0</v>
      </c>
      <c r="L103" s="812">
        <v>0</v>
      </c>
      <c r="M103" s="812">
        <v>0</v>
      </c>
      <c r="N103" s="812">
        <v>0</v>
      </c>
      <c r="O103" s="812">
        <v>0</v>
      </c>
      <c r="P103" s="812">
        <v>0</v>
      </c>
      <c r="Q103" s="812">
        <v>0</v>
      </c>
      <c r="R103" s="812">
        <v>0</v>
      </c>
      <c r="S103" s="812">
        <v>0</v>
      </c>
      <c r="T103" s="812">
        <v>0</v>
      </c>
      <c r="U103" s="812">
        <v>0</v>
      </c>
      <c r="V103" s="812">
        <v>0</v>
      </c>
      <c r="W103" s="812">
        <v>0</v>
      </c>
      <c r="X103" s="812">
        <v>0</v>
      </c>
      <c r="Y103" s="812">
        <v>0</v>
      </c>
      <c r="Z103" s="812">
        <v>0</v>
      </c>
      <c r="AA103" s="812">
        <v>0</v>
      </c>
      <c r="AB103" s="812">
        <v>0</v>
      </c>
      <c r="AC103" s="812">
        <v>0</v>
      </c>
      <c r="AD103" s="812">
        <v>0</v>
      </c>
      <c r="AE103" s="812">
        <v>0</v>
      </c>
      <c r="AF103" s="812">
        <v>0</v>
      </c>
      <c r="AG103" s="812">
        <v>0</v>
      </c>
      <c r="AH103" s="812">
        <v>0</v>
      </c>
      <c r="AI103" s="812">
        <v>0</v>
      </c>
      <c r="AJ103" s="812">
        <v>0</v>
      </c>
      <c r="AK103" s="812">
        <v>0</v>
      </c>
      <c r="AL103" s="812">
        <v>0</v>
      </c>
      <c r="AM103" s="812"/>
      <c r="AN103" s="812">
        <v>0</v>
      </c>
      <c r="AO103" s="812">
        <v>0</v>
      </c>
      <c r="AR103" s="274"/>
    </row>
    <row r="104" spans="1:46" ht="11.25" customHeight="1" x14ac:dyDescent="0.25">
      <c r="A104" s="199"/>
      <c r="B104" s="283"/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12"/>
      <c r="AD104" s="812"/>
      <c r="AE104" s="812"/>
      <c r="AF104" s="812"/>
      <c r="AG104" s="812"/>
      <c r="AH104" s="812"/>
      <c r="AI104" s="812"/>
      <c r="AJ104" s="812"/>
      <c r="AK104" s="812"/>
      <c r="AL104" s="812"/>
      <c r="AM104" s="812"/>
      <c r="AN104" s="812"/>
      <c r="AO104" s="812"/>
      <c r="AR104" s="274"/>
    </row>
    <row r="105" spans="1:46" x14ac:dyDescent="0.25">
      <c r="A105" s="200" t="s">
        <v>410</v>
      </c>
      <c r="B105" s="283"/>
      <c r="C105" s="812">
        <v>218232860</v>
      </c>
      <c r="D105" s="812">
        <v>223141307</v>
      </c>
      <c r="E105" s="812">
        <v>407954953</v>
      </c>
      <c r="F105" s="812">
        <v>300817878</v>
      </c>
      <c r="G105" s="812">
        <v>128997144</v>
      </c>
      <c r="H105" s="812">
        <v>131306266</v>
      </c>
      <c r="I105" s="812">
        <v>60677032</v>
      </c>
      <c r="J105" s="812">
        <v>29200973</v>
      </c>
      <c r="K105" s="812">
        <v>106641295</v>
      </c>
      <c r="L105" s="812">
        <v>99280705</v>
      </c>
      <c r="M105" s="812">
        <v>81175431</v>
      </c>
      <c r="N105" s="812">
        <v>58935313</v>
      </c>
      <c r="O105" s="812">
        <v>9568353</v>
      </c>
      <c r="P105" s="812">
        <v>62007525</v>
      </c>
      <c r="Q105" s="812">
        <v>35811557</v>
      </c>
      <c r="R105" s="812">
        <v>20194478</v>
      </c>
      <c r="S105" s="812">
        <v>39163120</v>
      </c>
      <c r="T105" s="812">
        <v>6254807</v>
      </c>
      <c r="U105" s="812">
        <v>34910832</v>
      </c>
      <c r="V105" s="812">
        <v>31293975</v>
      </c>
      <c r="W105" s="812">
        <v>25655912</v>
      </c>
      <c r="X105" s="812">
        <v>25622182</v>
      </c>
      <c r="Y105" s="812">
        <v>20407313</v>
      </c>
      <c r="Z105" s="812">
        <v>18234471</v>
      </c>
      <c r="AA105" s="812">
        <v>8693781</v>
      </c>
      <c r="AB105" s="812">
        <v>7019544</v>
      </c>
      <c r="AC105" s="812">
        <v>632948</v>
      </c>
      <c r="AD105" s="812">
        <v>3444445</v>
      </c>
      <c r="AE105" s="812">
        <v>3321777</v>
      </c>
      <c r="AF105" s="812">
        <v>2010404</v>
      </c>
      <c r="AG105" s="812">
        <v>1028772</v>
      </c>
      <c r="AH105" s="812">
        <v>614504</v>
      </c>
      <c r="AI105" s="812">
        <v>497416</v>
      </c>
      <c r="AJ105" s="812">
        <v>75554</v>
      </c>
      <c r="AK105" s="812">
        <v>18178</v>
      </c>
      <c r="AL105" s="812">
        <v>2202843005</v>
      </c>
      <c r="AM105" s="812"/>
      <c r="AN105" s="812">
        <v>325567398</v>
      </c>
      <c r="AO105" s="812">
        <v>1877275607</v>
      </c>
      <c r="AR105" s="274"/>
    </row>
    <row r="106" spans="1:46" ht="11.25" customHeight="1" x14ac:dyDescent="0.25">
      <c r="A106" s="283"/>
      <c r="B106" s="283"/>
      <c r="C106" s="812"/>
      <c r="D106" s="812"/>
      <c r="E106" s="812"/>
      <c r="F106" s="812"/>
      <c r="G106" s="812"/>
      <c r="H106" s="812"/>
      <c r="I106" s="812"/>
      <c r="J106" s="812"/>
      <c r="K106" s="812"/>
      <c r="L106" s="812"/>
      <c r="M106" s="812"/>
      <c r="N106" s="812"/>
      <c r="O106" s="812"/>
      <c r="P106" s="812"/>
      <c r="Q106" s="812"/>
      <c r="R106" s="812"/>
      <c r="S106" s="812"/>
      <c r="T106" s="812"/>
      <c r="U106" s="812"/>
      <c r="V106" s="812"/>
      <c r="W106" s="812"/>
      <c r="X106" s="812"/>
      <c r="Y106" s="812"/>
      <c r="Z106" s="812"/>
      <c r="AA106" s="812"/>
      <c r="AB106" s="812"/>
      <c r="AC106" s="812"/>
      <c r="AD106" s="812"/>
      <c r="AE106" s="812"/>
      <c r="AF106" s="812"/>
      <c r="AG106" s="812"/>
      <c r="AH106" s="812"/>
      <c r="AI106" s="812"/>
      <c r="AJ106" s="812"/>
      <c r="AK106" s="812"/>
      <c r="AL106" s="812"/>
      <c r="AM106" s="812"/>
      <c r="AN106" s="812"/>
      <c r="AO106" s="812"/>
      <c r="AQ106" s="68"/>
      <c r="AR106" s="274"/>
    </row>
    <row r="107" spans="1:46" x14ac:dyDescent="0.25">
      <c r="A107" s="201" t="s">
        <v>411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812"/>
      <c r="AL107" s="812"/>
      <c r="AM107" s="812"/>
      <c r="AN107" s="812"/>
      <c r="AO107" s="812"/>
      <c r="AQ107" s="68"/>
      <c r="AR107" s="274"/>
    </row>
    <row r="108" spans="1:46" x14ac:dyDescent="0.25">
      <c r="A108" s="202" t="s">
        <v>255</v>
      </c>
      <c r="B108" s="283"/>
      <c r="C108" s="812">
        <v>0</v>
      </c>
      <c r="D108" s="812">
        <v>0</v>
      </c>
      <c r="E108" s="812">
        <v>0</v>
      </c>
      <c r="F108" s="812">
        <v>0</v>
      </c>
      <c r="G108" s="812">
        <v>0</v>
      </c>
      <c r="H108" s="812">
        <v>0</v>
      </c>
      <c r="I108" s="812">
        <v>0</v>
      </c>
      <c r="J108" s="812">
        <v>0</v>
      </c>
      <c r="K108" s="812">
        <v>0</v>
      </c>
      <c r="L108" s="812">
        <v>0</v>
      </c>
      <c r="M108" s="812">
        <v>0</v>
      </c>
      <c r="N108" s="812">
        <v>0</v>
      </c>
      <c r="O108" s="812">
        <v>0</v>
      </c>
      <c r="P108" s="812">
        <v>0</v>
      </c>
      <c r="Q108" s="812">
        <v>0</v>
      </c>
      <c r="R108" s="812">
        <v>0</v>
      </c>
      <c r="S108" s="812">
        <v>0</v>
      </c>
      <c r="T108" s="812">
        <v>0</v>
      </c>
      <c r="U108" s="812">
        <v>0</v>
      </c>
      <c r="V108" s="812">
        <v>0</v>
      </c>
      <c r="W108" s="812">
        <v>0</v>
      </c>
      <c r="X108" s="812">
        <v>10459</v>
      </c>
      <c r="Y108" s="812">
        <v>0</v>
      </c>
      <c r="Z108" s="812">
        <v>0</v>
      </c>
      <c r="AA108" s="812">
        <v>0</v>
      </c>
      <c r="AB108" s="812">
        <v>0</v>
      </c>
      <c r="AC108" s="812">
        <v>0</v>
      </c>
      <c r="AD108" s="812">
        <v>0</v>
      </c>
      <c r="AE108" s="812">
        <v>0</v>
      </c>
      <c r="AF108" s="812">
        <v>0</v>
      </c>
      <c r="AG108" s="812">
        <v>0</v>
      </c>
      <c r="AH108" s="812">
        <v>0</v>
      </c>
      <c r="AI108" s="812">
        <v>0</v>
      </c>
      <c r="AJ108" s="812">
        <v>0</v>
      </c>
      <c r="AK108" s="812">
        <v>0</v>
      </c>
      <c r="AL108" s="812">
        <v>10459</v>
      </c>
      <c r="AM108" s="812"/>
      <c r="AN108" s="812">
        <v>10459</v>
      </c>
      <c r="AO108" s="812">
        <v>0</v>
      </c>
      <c r="AR108" s="274"/>
      <c r="AT108" s="368" t="s">
        <v>129</v>
      </c>
    </row>
    <row r="109" spans="1:46" ht="13.5" customHeight="1" x14ac:dyDescent="0.25">
      <c r="A109" s="283"/>
      <c r="B109" s="283"/>
      <c r="C109" s="812"/>
      <c r="D109" s="812"/>
      <c r="E109" s="812"/>
      <c r="F109" s="812"/>
      <c r="G109" s="812"/>
      <c r="H109" s="812"/>
      <c r="I109" s="812"/>
      <c r="J109" s="812"/>
      <c r="K109" s="812"/>
      <c r="L109" s="812"/>
      <c r="M109" s="812"/>
      <c r="N109" s="812"/>
      <c r="O109" s="812"/>
      <c r="P109" s="812"/>
      <c r="Q109" s="812"/>
      <c r="R109" s="812"/>
      <c r="S109" s="812"/>
      <c r="T109" s="812"/>
      <c r="U109" s="812"/>
      <c r="V109" s="812"/>
      <c r="W109" s="812"/>
      <c r="X109" s="812"/>
      <c r="Y109" s="812"/>
      <c r="Z109" s="812"/>
      <c r="AA109" s="812"/>
      <c r="AB109" s="812"/>
      <c r="AC109" s="812"/>
      <c r="AD109" s="812"/>
      <c r="AE109" s="812"/>
      <c r="AF109" s="812"/>
      <c r="AG109" s="812"/>
      <c r="AH109" s="812"/>
      <c r="AI109" s="812"/>
      <c r="AJ109" s="812"/>
      <c r="AK109" s="812"/>
      <c r="AL109" s="812"/>
      <c r="AM109" s="812"/>
      <c r="AN109" s="812"/>
      <c r="AO109" s="812"/>
      <c r="AQ109" s="68"/>
      <c r="AR109" s="274"/>
    </row>
    <row r="110" spans="1:46" hidden="1" outlineLevel="1" x14ac:dyDescent="0.25">
      <c r="A110" s="203" t="s">
        <v>479</v>
      </c>
      <c r="B110" s="283"/>
      <c r="C110" s="812"/>
      <c r="D110" s="812"/>
      <c r="E110" s="812"/>
      <c r="F110" s="812"/>
      <c r="G110" s="812"/>
      <c r="H110" s="812"/>
      <c r="I110" s="812"/>
      <c r="J110" s="812"/>
      <c r="K110" s="812"/>
      <c r="L110" s="812"/>
      <c r="M110" s="812"/>
      <c r="N110" s="812"/>
      <c r="O110" s="812"/>
      <c r="P110" s="812"/>
      <c r="Q110" s="812"/>
      <c r="R110" s="812"/>
      <c r="S110" s="812"/>
      <c r="T110" s="812"/>
      <c r="U110" s="812"/>
      <c r="V110" s="812"/>
      <c r="W110" s="812"/>
      <c r="X110" s="812"/>
      <c r="Y110" s="812"/>
      <c r="Z110" s="812"/>
      <c r="AA110" s="812"/>
      <c r="AB110" s="812"/>
      <c r="AC110" s="812"/>
      <c r="AD110" s="812"/>
      <c r="AE110" s="812"/>
      <c r="AF110" s="812"/>
      <c r="AG110" s="812"/>
      <c r="AH110" s="812"/>
      <c r="AI110" s="812"/>
      <c r="AJ110" s="812"/>
      <c r="AK110" s="812"/>
      <c r="AL110" s="812"/>
      <c r="AM110" s="812"/>
      <c r="AN110" s="812"/>
      <c r="AO110" s="812"/>
      <c r="AQ110" s="68"/>
      <c r="AR110" s="274"/>
    </row>
    <row r="111" spans="1:46" ht="15" hidden="1" customHeight="1" outlineLevel="1" x14ac:dyDescent="0.25">
      <c r="A111" s="204" t="s">
        <v>257</v>
      </c>
      <c r="B111" s="283"/>
      <c r="C111" s="812">
        <v>0</v>
      </c>
      <c r="D111" s="812">
        <v>0</v>
      </c>
      <c r="E111" s="812">
        <v>0</v>
      </c>
      <c r="F111" s="812">
        <v>0</v>
      </c>
      <c r="G111" s="812">
        <v>0</v>
      </c>
      <c r="H111" s="812">
        <v>0</v>
      </c>
      <c r="I111" s="812">
        <v>0</v>
      </c>
      <c r="J111" s="812">
        <v>0</v>
      </c>
      <c r="K111" s="812">
        <v>0</v>
      </c>
      <c r="L111" s="812">
        <v>0</v>
      </c>
      <c r="M111" s="812">
        <v>0</v>
      </c>
      <c r="N111" s="812">
        <v>0</v>
      </c>
      <c r="O111" s="812">
        <v>0</v>
      </c>
      <c r="P111" s="812">
        <v>0</v>
      </c>
      <c r="Q111" s="812">
        <v>0</v>
      </c>
      <c r="R111" s="812">
        <v>0</v>
      </c>
      <c r="S111" s="812">
        <v>15445</v>
      </c>
      <c r="T111" s="812">
        <v>-12099</v>
      </c>
      <c r="U111" s="812">
        <v>0</v>
      </c>
      <c r="V111" s="812">
        <v>0</v>
      </c>
      <c r="W111" s="812">
        <v>0</v>
      </c>
      <c r="X111" s="812">
        <v>0</v>
      </c>
      <c r="Y111" s="812">
        <v>0</v>
      </c>
      <c r="Z111" s="812">
        <v>0</v>
      </c>
      <c r="AA111" s="812">
        <v>0</v>
      </c>
      <c r="AB111" s="812">
        <v>0</v>
      </c>
      <c r="AC111" s="812">
        <v>0</v>
      </c>
      <c r="AD111" s="812">
        <v>0</v>
      </c>
      <c r="AE111" s="812">
        <v>0</v>
      </c>
      <c r="AF111" s="812">
        <v>0</v>
      </c>
      <c r="AG111" s="812">
        <v>0</v>
      </c>
      <c r="AH111" s="812">
        <v>0</v>
      </c>
      <c r="AI111" s="812">
        <v>0</v>
      </c>
      <c r="AJ111" s="812">
        <v>0</v>
      </c>
      <c r="AK111" s="812">
        <v>0</v>
      </c>
      <c r="AL111" s="812">
        <v>3346</v>
      </c>
      <c r="AM111" s="812"/>
      <c r="AN111" s="812">
        <v>0</v>
      </c>
      <c r="AO111" s="812">
        <v>3346</v>
      </c>
      <c r="AR111" s="274"/>
    </row>
    <row r="112" spans="1:46" ht="15" hidden="1" customHeight="1" outlineLevel="1" x14ac:dyDescent="0.25">
      <c r="A112" s="204" t="s">
        <v>258</v>
      </c>
      <c r="B112" s="283"/>
      <c r="C112" s="812">
        <v>9281833</v>
      </c>
      <c r="D112" s="812">
        <v>4540295</v>
      </c>
      <c r="E112" s="812">
        <v>12656283</v>
      </c>
      <c r="F112" s="812">
        <v>0</v>
      </c>
      <c r="G112" s="812">
        <v>1237478</v>
      </c>
      <c r="H112" s="812">
        <v>0</v>
      </c>
      <c r="I112" s="812">
        <v>0</v>
      </c>
      <c r="J112" s="812">
        <v>0</v>
      </c>
      <c r="K112" s="812">
        <v>0</v>
      </c>
      <c r="L112" s="812">
        <v>765283</v>
      </c>
      <c r="M112" s="812">
        <v>0</v>
      </c>
      <c r="N112" s="812">
        <v>0</v>
      </c>
      <c r="O112" s="812">
        <v>0</v>
      </c>
      <c r="P112" s="812">
        <v>0</v>
      </c>
      <c r="Q112" s="812">
        <v>0</v>
      </c>
      <c r="R112" s="812">
        <v>0</v>
      </c>
      <c r="S112" s="812">
        <v>0</v>
      </c>
      <c r="T112" s="812">
        <v>0</v>
      </c>
      <c r="U112" s="812">
        <v>0</v>
      </c>
      <c r="V112" s="812">
        <v>115000</v>
      </c>
      <c r="W112" s="812">
        <v>85267</v>
      </c>
      <c r="X112" s="812">
        <v>1057785</v>
      </c>
      <c r="Y112" s="812">
        <v>0</v>
      </c>
      <c r="Z112" s="812">
        <v>0</v>
      </c>
      <c r="AA112" s="812">
        <v>234453</v>
      </c>
      <c r="AB112" s="812">
        <v>0</v>
      </c>
      <c r="AC112" s="812">
        <v>0</v>
      </c>
      <c r="AD112" s="812">
        <v>0</v>
      </c>
      <c r="AE112" s="812">
        <v>0</v>
      </c>
      <c r="AF112" s="812">
        <v>0</v>
      </c>
      <c r="AG112" s="812">
        <v>0</v>
      </c>
      <c r="AH112" s="812">
        <v>0</v>
      </c>
      <c r="AI112" s="812">
        <v>0</v>
      </c>
      <c r="AJ112" s="812">
        <v>0</v>
      </c>
      <c r="AK112" s="812">
        <v>0</v>
      </c>
      <c r="AL112" s="812">
        <v>29973677</v>
      </c>
      <c r="AM112" s="812"/>
      <c r="AN112" s="812">
        <v>10574071</v>
      </c>
      <c r="AO112" s="812">
        <v>19399606</v>
      </c>
      <c r="AR112" s="274"/>
    </row>
    <row r="113" spans="1:45" ht="15" hidden="1" customHeight="1" outlineLevel="1" x14ac:dyDescent="0.25">
      <c r="A113" s="205" t="s">
        <v>259</v>
      </c>
      <c r="B113" s="283"/>
      <c r="C113" s="812">
        <v>0</v>
      </c>
      <c r="D113" s="812">
        <v>0</v>
      </c>
      <c r="E113" s="812">
        <v>0</v>
      </c>
      <c r="F113" s="812">
        <v>0</v>
      </c>
      <c r="G113" s="812">
        <v>0</v>
      </c>
      <c r="H113" s="812">
        <v>0</v>
      </c>
      <c r="I113" s="812">
        <v>0</v>
      </c>
      <c r="J113" s="812">
        <v>0</v>
      </c>
      <c r="K113" s="812">
        <v>0</v>
      </c>
      <c r="L113" s="812">
        <v>0</v>
      </c>
      <c r="M113" s="812">
        <v>0</v>
      </c>
      <c r="N113" s="812">
        <v>0</v>
      </c>
      <c r="O113" s="812">
        <v>0</v>
      </c>
      <c r="P113" s="812">
        <v>0</v>
      </c>
      <c r="Q113" s="812">
        <v>0</v>
      </c>
      <c r="R113" s="812">
        <v>0</v>
      </c>
      <c r="S113" s="812">
        <v>0</v>
      </c>
      <c r="T113" s="812">
        <v>0</v>
      </c>
      <c r="U113" s="812">
        <v>0</v>
      </c>
      <c r="V113" s="812">
        <v>0</v>
      </c>
      <c r="W113" s="812">
        <v>0</v>
      </c>
      <c r="X113" s="812">
        <v>0</v>
      </c>
      <c r="Y113" s="812">
        <v>0</v>
      </c>
      <c r="Z113" s="812">
        <v>0</v>
      </c>
      <c r="AA113" s="812">
        <v>0</v>
      </c>
      <c r="AB113" s="812">
        <v>0</v>
      </c>
      <c r="AC113" s="812">
        <v>0</v>
      </c>
      <c r="AD113" s="812">
        <v>0</v>
      </c>
      <c r="AE113" s="812">
        <v>0</v>
      </c>
      <c r="AF113" s="812">
        <v>0</v>
      </c>
      <c r="AG113" s="812">
        <v>0</v>
      </c>
      <c r="AH113" s="812">
        <v>0</v>
      </c>
      <c r="AI113" s="812">
        <v>0</v>
      </c>
      <c r="AJ113" s="812">
        <v>0</v>
      </c>
      <c r="AK113" s="812">
        <v>0</v>
      </c>
      <c r="AL113" s="812">
        <v>0</v>
      </c>
      <c r="AM113" s="812"/>
      <c r="AN113" s="812">
        <v>0</v>
      </c>
      <c r="AO113" s="812">
        <v>0</v>
      </c>
      <c r="AR113" s="274"/>
    </row>
    <row r="114" spans="1:45" ht="15" hidden="1" customHeight="1" outlineLevel="1" x14ac:dyDescent="0.25">
      <c r="A114" s="205" t="s">
        <v>260</v>
      </c>
      <c r="B114" s="283"/>
      <c r="C114" s="812">
        <v>947133</v>
      </c>
      <c r="D114" s="812">
        <v>154215</v>
      </c>
      <c r="E114" s="812">
        <v>602106</v>
      </c>
      <c r="F114" s="812">
        <v>1323221</v>
      </c>
      <c r="G114" s="812">
        <v>102307</v>
      </c>
      <c r="H114" s="812">
        <v>5952859</v>
      </c>
      <c r="I114" s="812">
        <v>1217745</v>
      </c>
      <c r="J114" s="812">
        <v>54206</v>
      </c>
      <c r="K114" s="812">
        <v>227775</v>
      </c>
      <c r="L114" s="812">
        <v>475225</v>
      </c>
      <c r="M114" s="812">
        <v>1833260</v>
      </c>
      <c r="N114" s="812">
        <v>61027</v>
      </c>
      <c r="O114" s="812">
        <v>9907</v>
      </c>
      <c r="P114" s="812">
        <v>83156</v>
      </c>
      <c r="Q114" s="812">
        <v>41081</v>
      </c>
      <c r="R114" s="812">
        <v>241617</v>
      </c>
      <c r="S114" s="812">
        <v>43554</v>
      </c>
      <c r="T114" s="812">
        <v>20600</v>
      </c>
      <c r="U114" s="812">
        <v>321466</v>
      </c>
      <c r="V114" s="812">
        <v>38783</v>
      </c>
      <c r="W114" s="812">
        <v>11755</v>
      </c>
      <c r="X114" s="812">
        <v>84537</v>
      </c>
      <c r="Y114" s="812">
        <v>34578</v>
      </c>
      <c r="Z114" s="812">
        <v>17363</v>
      </c>
      <c r="AA114" s="812">
        <v>9110</v>
      </c>
      <c r="AB114" s="812">
        <v>1038</v>
      </c>
      <c r="AC114" s="812">
        <v>15958</v>
      </c>
      <c r="AD114" s="812">
        <v>6842</v>
      </c>
      <c r="AE114" s="812">
        <v>5169</v>
      </c>
      <c r="AF114" s="812">
        <v>36791</v>
      </c>
      <c r="AG114" s="812">
        <v>34633</v>
      </c>
      <c r="AH114" s="812">
        <v>8120</v>
      </c>
      <c r="AI114" s="812">
        <v>5921</v>
      </c>
      <c r="AJ114" s="812">
        <v>6</v>
      </c>
      <c r="AK114" s="812">
        <v>5985</v>
      </c>
      <c r="AL114" s="812">
        <v>14029049</v>
      </c>
      <c r="AM114" s="812"/>
      <c r="AN114" s="812">
        <v>1227403</v>
      </c>
      <c r="AO114" s="812">
        <v>12801646</v>
      </c>
      <c r="AR114" s="274"/>
    </row>
    <row r="115" spans="1:45" ht="15" customHeight="1" collapsed="1" x14ac:dyDescent="0.25">
      <c r="A115" s="203" t="s">
        <v>261</v>
      </c>
      <c r="B115" s="283"/>
      <c r="C115" s="812">
        <v>10228966</v>
      </c>
      <c r="D115" s="812">
        <v>4694510</v>
      </c>
      <c r="E115" s="812">
        <v>13258389</v>
      </c>
      <c r="F115" s="812">
        <v>1323221</v>
      </c>
      <c r="G115" s="812">
        <v>1339785</v>
      </c>
      <c r="H115" s="812">
        <v>5952859</v>
      </c>
      <c r="I115" s="812">
        <v>1217745</v>
      </c>
      <c r="J115" s="812">
        <v>54206</v>
      </c>
      <c r="K115" s="812">
        <v>227775</v>
      </c>
      <c r="L115" s="812">
        <v>1240508</v>
      </c>
      <c r="M115" s="812">
        <v>1833260</v>
      </c>
      <c r="N115" s="812">
        <v>61027</v>
      </c>
      <c r="O115" s="812">
        <v>9907</v>
      </c>
      <c r="P115" s="812">
        <v>83156</v>
      </c>
      <c r="Q115" s="812">
        <v>41081</v>
      </c>
      <c r="R115" s="812">
        <v>241617</v>
      </c>
      <c r="S115" s="812">
        <v>58999</v>
      </c>
      <c r="T115" s="812">
        <v>8501</v>
      </c>
      <c r="U115" s="812">
        <v>321466</v>
      </c>
      <c r="V115" s="812">
        <v>153783</v>
      </c>
      <c r="W115" s="812">
        <v>97022</v>
      </c>
      <c r="X115" s="812">
        <v>1142322</v>
      </c>
      <c r="Y115" s="812">
        <v>34578</v>
      </c>
      <c r="Z115" s="812">
        <v>17363</v>
      </c>
      <c r="AA115" s="812">
        <v>243563</v>
      </c>
      <c r="AB115" s="812">
        <v>1038</v>
      </c>
      <c r="AC115" s="812">
        <v>15958</v>
      </c>
      <c r="AD115" s="812">
        <v>6842</v>
      </c>
      <c r="AE115" s="812">
        <v>5169</v>
      </c>
      <c r="AF115" s="812">
        <v>36791</v>
      </c>
      <c r="AG115" s="812">
        <v>34633</v>
      </c>
      <c r="AH115" s="812">
        <v>8120</v>
      </c>
      <c r="AI115" s="812">
        <v>5921</v>
      </c>
      <c r="AJ115" s="812">
        <v>6</v>
      </c>
      <c r="AK115" s="812">
        <v>5985</v>
      </c>
      <c r="AL115" s="812">
        <v>44006072</v>
      </c>
      <c r="AM115" s="812"/>
      <c r="AN115" s="812">
        <v>11801474</v>
      </c>
      <c r="AO115" s="812">
        <v>32204598</v>
      </c>
      <c r="AR115" s="274"/>
    </row>
    <row r="116" spans="1:45" ht="11.25" customHeight="1" x14ac:dyDescent="0.25">
      <c r="A116" s="283"/>
      <c r="B116" s="283"/>
      <c r="C116" s="812"/>
      <c r="D116" s="812"/>
      <c r="E116" s="812"/>
      <c r="F116" s="812"/>
      <c r="G116" s="812"/>
      <c r="H116" s="812"/>
      <c r="I116" s="812"/>
      <c r="J116" s="812"/>
      <c r="K116" s="812"/>
      <c r="L116" s="812"/>
      <c r="M116" s="812"/>
      <c r="N116" s="812"/>
      <c r="O116" s="812"/>
      <c r="P116" s="812"/>
      <c r="Q116" s="812"/>
      <c r="R116" s="812"/>
      <c r="S116" s="812"/>
      <c r="T116" s="812"/>
      <c r="U116" s="812"/>
      <c r="V116" s="812"/>
      <c r="W116" s="812"/>
      <c r="X116" s="812"/>
      <c r="Y116" s="812"/>
      <c r="Z116" s="812"/>
      <c r="AA116" s="812"/>
      <c r="AB116" s="812"/>
      <c r="AC116" s="812"/>
      <c r="AD116" s="812"/>
      <c r="AE116" s="812"/>
      <c r="AF116" s="812"/>
      <c r="AG116" s="812"/>
      <c r="AH116" s="812"/>
      <c r="AI116" s="812"/>
      <c r="AJ116" s="812"/>
      <c r="AK116" s="812"/>
      <c r="AL116" s="812"/>
      <c r="AM116" s="812"/>
      <c r="AN116" s="812"/>
      <c r="AO116" s="812"/>
      <c r="AQ116" s="68"/>
      <c r="AR116" s="274"/>
    </row>
    <row r="117" spans="1:45" x14ac:dyDescent="0.25">
      <c r="A117" s="206" t="s">
        <v>412</v>
      </c>
      <c r="B117" s="283"/>
      <c r="C117" s="812">
        <v>0</v>
      </c>
      <c r="D117" s="812">
        <v>0</v>
      </c>
      <c r="E117" s="812">
        <v>0</v>
      </c>
      <c r="F117" s="812">
        <v>0</v>
      </c>
      <c r="G117" s="812">
        <v>0</v>
      </c>
      <c r="H117" s="812">
        <v>31129</v>
      </c>
      <c r="I117" s="812">
        <v>0</v>
      </c>
      <c r="J117" s="812">
        <v>0</v>
      </c>
      <c r="K117" s="812">
        <v>0</v>
      </c>
      <c r="L117" s="812">
        <v>0</v>
      </c>
      <c r="M117" s="812">
        <v>0</v>
      </c>
      <c r="N117" s="812">
        <v>0</v>
      </c>
      <c r="O117" s="812">
        <v>0</v>
      </c>
      <c r="P117" s="812">
        <v>0</v>
      </c>
      <c r="Q117" s="812">
        <v>0</v>
      </c>
      <c r="R117" s="812">
        <v>0</v>
      </c>
      <c r="S117" s="812">
        <v>0</v>
      </c>
      <c r="T117" s="812">
        <v>0</v>
      </c>
      <c r="U117" s="812">
        <v>0</v>
      </c>
      <c r="V117" s="812">
        <v>0</v>
      </c>
      <c r="W117" s="812">
        <v>0</v>
      </c>
      <c r="X117" s="812">
        <v>0</v>
      </c>
      <c r="Y117" s="812">
        <v>0</v>
      </c>
      <c r="Z117" s="812">
        <v>0</v>
      </c>
      <c r="AA117" s="812">
        <v>0</v>
      </c>
      <c r="AB117" s="812">
        <v>0</v>
      </c>
      <c r="AC117" s="812">
        <v>0</v>
      </c>
      <c r="AD117" s="812">
        <v>0</v>
      </c>
      <c r="AE117" s="812">
        <v>0</v>
      </c>
      <c r="AF117" s="812">
        <v>0</v>
      </c>
      <c r="AG117" s="812">
        <v>0</v>
      </c>
      <c r="AH117" s="812">
        <v>0</v>
      </c>
      <c r="AI117" s="812">
        <v>0</v>
      </c>
      <c r="AJ117" s="812">
        <v>0</v>
      </c>
      <c r="AK117" s="812">
        <v>0</v>
      </c>
      <c r="AL117" s="812">
        <v>31129</v>
      </c>
      <c r="AM117" s="812"/>
      <c r="AN117" s="812">
        <v>0</v>
      </c>
      <c r="AO117" s="812">
        <v>31129</v>
      </c>
      <c r="AR117" s="274"/>
    </row>
    <row r="118" spans="1:45" ht="11.25" customHeight="1" x14ac:dyDescent="0.25">
      <c r="A118" s="207"/>
      <c r="B118" s="283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2"/>
      <c r="U118" s="812"/>
      <c r="V118" s="812"/>
      <c r="W118" s="812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812"/>
      <c r="AI118" s="812"/>
      <c r="AJ118" s="812"/>
      <c r="AK118" s="812"/>
      <c r="AL118" s="812"/>
      <c r="AM118" s="812"/>
      <c r="AN118" s="812"/>
      <c r="AO118" s="812"/>
      <c r="AQ118" s="68"/>
      <c r="AR118" s="274"/>
    </row>
    <row r="119" spans="1:45" x14ac:dyDescent="0.25">
      <c r="A119" s="208" t="s">
        <v>413</v>
      </c>
      <c r="B119" s="283"/>
      <c r="C119" s="812">
        <v>10228966</v>
      </c>
      <c r="D119" s="812">
        <v>4694510</v>
      </c>
      <c r="E119" s="812">
        <v>13258389</v>
      </c>
      <c r="F119" s="812">
        <v>1323221</v>
      </c>
      <c r="G119" s="812">
        <v>1339785</v>
      </c>
      <c r="H119" s="812">
        <v>5983988</v>
      </c>
      <c r="I119" s="812">
        <v>1217745</v>
      </c>
      <c r="J119" s="812">
        <v>54206</v>
      </c>
      <c r="K119" s="812">
        <v>227775</v>
      </c>
      <c r="L119" s="812">
        <v>1240508</v>
      </c>
      <c r="M119" s="812">
        <v>1833260</v>
      </c>
      <c r="N119" s="812">
        <v>61027</v>
      </c>
      <c r="O119" s="812">
        <v>9907</v>
      </c>
      <c r="P119" s="812">
        <v>83156</v>
      </c>
      <c r="Q119" s="812">
        <v>41081</v>
      </c>
      <c r="R119" s="812">
        <v>241617</v>
      </c>
      <c r="S119" s="812">
        <v>58999</v>
      </c>
      <c r="T119" s="812">
        <v>8501</v>
      </c>
      <c r="U119" s="812">
        <v>321466</v>
      </c>
      <c r="V119" s="812">
        <v>153783</v>
      </c>
      <c r="W119" s="812">
        <v>97022</v>
      </c>
      <c r="X119" s="812">
        <v>1152781</v>
      </c>
      <c r="Y119" s="812">
        <v>34578</v>
      </c>
      <c r="Z119" s="812">
        <v>17363</v>
      </c>
      <c r="AA119" s="812">
        <v>243563</v>
      </c>
      <c r="AB119" s="812">
        <v>1038</v>
      </c>
      <c r="AC119" s="812">
        <v>15958</v>
      </c>
      <c r="AD119" s="812">
        <v>6842</v>
      </c>
      <c r="AE119" s="812">
        <v>5169</v>
      </c>
      <c r="AF119" s="812">
        <v>36791</v>
      </c>
      <c r="AG119" s="812">
        <v>34633</v>
      </c>
      <c r="AH119" s="812">
        <v>8120</v>
      </c>
      <c r="AI119" s="812">
        <v>5921</v>
      </c>
      <c r="AJ119" s="812">
        <v>6</v>
      </c>
      <c r="AK119" s="812">
        <v>5985</v>
      </c>
      <c r="AL119" s="812">
        <v>44047660</v>
      </c>
      <c r="AM119" s="812"/>
      <c r="AN119" s="812">
        <v>11811933</v>
      </c>
      <c r="AO119" s="812">
        <v>32235727</v>
      </c>
      <c r="AR119" s="274"/>
    </row>
    <row r="120" spans="1:45" ht="11.25" customHeight="1" x14ac:dyDescent="0.25">
      <c r="A120" s="209"/>
      <c r="B120" s="283"/>
      <c r="C120" s="812"/>
      <c r="D120" s="812"/>
      <c r="E120" s="812"/>
      <c r="F120" s="812"/>
      <c r="G120" s="812"/>
      <c r="H120" s="812"/>
      <c r="I120" s="812"/>
      <c r="J120" s="812"/>
      <c r="K120" s="812"/>
      <c r="L120" s="812"/>
      <c r="M120" s="812"/>
      <c r="N120" s="812"/>
      <c r="O120" s="812"/>
      <c r="P120" s="812"/>
      <c r="Q120" s="812"/>
      <c r="R120" s="812"/>
      <c r="S120" s="812"/>
      <c r="T120" s="812"/>
      <c r="U120" s="812"/>
      <c r="V120" s="812"/>
      <c r="W120" s="812"/>
      <c r="X120" s="812"/>
      <c r="Y120" s="812"/>
      <c r="Z120" s="812"/>
      <c r="AA120" s="812"/>
      <c r="AB120" s="812"/>
      <c r="AC120" s="812"/>
      <c r="AD120" s="812"/>
      <c r="AE120" s="812"/>
      <c r="AF120" s="812"/>
      <c r="AG120" s="812"/>
      <c r="AH120" s="812"/>
      <c r="AI120" s="812"/>
      <c r="AJ120" s="812"/>
      <c r="AK120" s="812"/>
      <c r="AL120" s="812"/>
      <c r="AM120" s="812"/>
      <c r="AN120" s="812"/>
      <c r="AO120" s="812"/>
      <c r="AQ120" s="68"/>
      <c r="AR120" s="274"/>
    </row>
    <row r="121" spans="1:45" x14ac:dyDescent="0.25">
      <c r="A121" s="208" t="s">
        <v>478</v>
      </c>
      <c r="B121" s="358"/>
      <c r="C121" s="817">
        <v>208003894</v>
      </c>
      <c r="D121" s="817">
        <v>218446797</v>
      </c>
      <c r="E121" s="817">
        <v>394696564</v>
      </c>
      <c r="F121" s="817">
        <v>299494657</v>
      </c>
      <c r="G121" s="817">
        <v>127657359</v>
      </c>
      <c r="H121" s="817">
        <v>125322278</v>
      </c>
      <c r="I121" s="817">
        <v>59459287</v>
      </c>
      <c r="J121" s="817">
        <v>29146767</v>
      </c>
      <c r="K121" s="817">
        <v>106413520</v>
      </c>
      <c r="L121" s="817">
        <v>98040197</v>
      </c>
      <c r="M121" s="817">
        <v>79342171</v>
      </c>
      <c r="N121" s="817">
        <v>58874286</v>
      </c>
      <c r="O121" s="817">
        <v>9558446</v>
      </c>
      <c r="P121" s="817">
        <v>61924369</v>
      </c>
      <c r="Q121" s="817">
        <v>35770476</v>
      </c>
      <c r="R121" s="817">
        <v>19952861</v>
      </c>
      <c r="S121" s="817">
        <v>39104121</v>
      </c>
      <c r="T121" s="817">
        <v>6246306</v>
      </c>
      <c r="U121" s="817">
        <v>34589366</v>
      </c>
      <c r="V121" s="817">
        <v>31140192</v>
      </c>
      <c r="W121" s="817">
        <v>25558890</v>
      </c>
      <c r="X121" s="817">
        <v>24469401</v>
      </c>
      <c r="Y121" s="817">
        <v>20372735</v>
      </c>
      <c r="Z121" s="817">
        <v>18217108</v>
      </c>
      <c r="AA121" s="817">
        <v>8450218</v>
      </c>
      <c r="AB121" s="817">
        <v>7018506</v>
      </c>
      <c r="AC121" s="817">
        <v>616990</v>
      </c>
      <c r="AD121" s="817">
        <v>3437603</v>
      </c>
      <c r="AE121" s="817">
        <v>3316608</v>
      </c>
      <c r="AF121" s="817">
        <v>1973613</v>
      </c>
      <c r="AG121" s="817">
        <v>994139</v>
      </c>
      <c r="AH121" s="817">
        <v>606384</v>
      </c>
      <c r="AI121" s="817">
        <v>491495</v>
      </c>
      <c r="AJ121" s="817">
        <v>75548</v>
      </c>
      <c r="AK121" s="817">
        <v>12193</v>
      </c>
      <c r="AL121" s="817">
        <v>2158795345</v>
      </c>
      <c r="AM121" s="817"/>
      <c r="AN121" s="817">
        <v>313755465</v>
      </c>
      <c r="AO121" s="817">
        <v>1845039880</v>
      </c>
      <c r="AR121" s="274"/>
    </row>
    <row r="122" spans="1:45" ht="11.25" customHeight="1" x14ac:dyDescent="0.25">
      <c r="A122" s="208"/>
      <c r="B122" s="283"/>
      <c r="C122" s="81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812"/>
      <c r="Q122" s="812"/>
      <c r="R122" s="812"/>
      <c r="S122" s="812"/>
      <c r="T122" s="812"/>
      <c r="U122" s="812"/>
      <c r="V122" s="812"/>
      <c r="W122" s="812"/>
      <c r="X122" s="812"/>
      <c r="Y122" s="812"/>
      <c r="Z122" s="812"/>
      <c r="AA122" s="812"/>
      <c r="AB122" s="812"/>
      <c r="AC122" s="812"/>
      <c r="AD122" s="812"/>
      <c r="AE122" s="812"/>
      <c r="AF122" s="812"/>
      <c r="AG122" s="812"/>
      <c r="AH122" s="812"/>
      <c r="AI122" s="812"/>
      <c r="AJ122" s="812"/>
      <c r="AK122" s="812"/>
      <c r="AL122" s="812"/>
      <c r="AM122" s="812"/>
      <c r="AN122" s="812"/>
      <c r="AO122" s="812"/>
      <c r="AQ122" s="68"/>
      <c r="AR122" s="274"/>
      <c r="AS122" s="358"/>
    </row>
    <row r="123" spans="1:45" ht="13.5" customHeight="1" x14ac:dyDescent="0.25">
      <c r="A123" s="210" t="s">
        <v>414</v>
      </c>
      <c r="B123" s="283"/>
      <c r="C123" s="807"/>
      <c r="D123" s="807"/>
      <c r="E123" s="807"/>
      <c r="F123" s="807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7"/>
      <c r="R123" s="807"/>
      <c r="S123" s="807"/>
      <c r="T123" s="807"/>
      <c r="U123" s="807"/>
      <c r="V123" s="807"/>
      <c r="W123" s="807"/>
      <c r="X123" s="807"/>
      <c r="Y123" s="807"/>
      <c r="Z123" s="807"/>
      <c r="AA123" s="807"/>
      <c r="AB123" s="807"/>
      <c r="AC123" s="807"/>
      <c r="AD123" s="807"/>
      <c r="AE123" s="807"/>
      <c r="AF123" s="807"/>
      <c r="AG123" s="807"/>
      <c r="AH123" s="807"/>
      <c r="AI123" s="807"/>
      <c r="AJ123" s="807"/>
      <c r="AK123" s="807"/>
      <c r="AL123" s="812"/>
      <c r="AM123" s="812"/>
      <c r="AN123" s="812"/>
      <c r="AO123" s="812"/>
      <c r="AQ123" s="68"/>
      <c r="AR123" s="274"/>
      <c r="AS123" s="358"/>
    </row>
    <row r="124" spans="1:45" hidden="1" outlineLevel="1" x14ac:dyDescent="0.25">
      <c r="A124" s="211" t="s">
        <v>266</v>
      </c>
      <c r="B124" s="283"/>
      <c r="C124" s="807"/>
      <c r="D124" s="807"/>
      <c r="E124" s="807"/>
      <c r="F124" s="807"/>
      <c r="G124" s="807"/>
      <c r="H124" s="807"/>
      <c r="I124" s="807"/>
      <c r="J124" s="807"/>
      <c r="K124" s="807"/>
      <c r="L124" s="807"/>
      <c r="M124" s="807"/>
      <c r="N124" s="807"/>
      <c r="O124" s="807"/>
      <c r="P124" s="807"/>
      <c r="Q124" s="807"/>
      <c r="R124" s="807"/>
      <c r="S124" s="807"/>
      <c r="T124" s="807"/>
      <c r="U124" s="807"/>
      <c r="V124" s="807"/>
      <c r="W124" s="807"/>
      <c r="X124" s="807"/>
      <c r="Y124" s="807"/>
      <c r="Z124" s="807"/>
      <c r="AA124" s="807"/>
      <c r="AB124" s="807"/>
      <c r="AC124" s="807"/>
      <c r="AD124" s="807"/>
      <c r="AE124" s="807"/>
      <c r="AF124" s="807"/>
      <c r="AG124" s="807"/>
      <c r="AH124" s="807"/>
      <c r="AI124" s="807"/>
      <c r="AJ124" s="807"/>
      <c r="AK124" s="807"/>
      <c r="AL124" s="812"/>
      <c r="AM124" s="812"/>
      <c r="AN124" s="812"/>
      <c r="AO124" s="812"/>
      <c r="AQ124" s="68"/>
      <c r="AR124" s="274"/>
      <c r="AS124" s="358"/>
    </row>
    <row r="125" spans="1:45" hidden="1" outlineLevel="1" x14ac:dyDescent="0.25">
      <c r="A125" s="212" t="s">
        <v>267</v>
      </c>
      <c r="B125" s="283"/>
      <c r="C125" s="812">
        <v>12935904</v>
      </c>
      <c r="D125" s="812">
        <v>16866670</v>
      </c>
      <c r="E125" s="812">
        <v>17610828</v>
      </c>
      <c r="F125" s="812">
        <v>13534914</v>
      </c>
      <c r="G125" s="812">
        <v>6222491</v>
      </c>
      <c r="H125" s="812">
        <v>4920776</v>
      </c>
      <c r="I125" s="812">
        <v>3257758</v>
      </c>
      <c r="J125" s="812">
        <v>3358233</v>
      </c>
      <c r="K125" s="812">
        <v>2988359</v>
      </c>
      <c r="L125" s="812">
        <v>4263678</v>
      </c>
      <c r="M125" s="812">
        <v>4071342</v>
      </c>
      <c r="N125" s="812">
        <v>5732194</v>
      </c>
      <c r="O125" s="812">
        <v>867841</v>
      </c>
      <c r="P125" s="812">
        <v>1790986</v>
      </c>
      <c r="Q125" s="812">
        <v>311641</v>
      </c>
      <c r="R125" s="812">
        <v>1548598</v>
      </c>
      <c r="S125" s="812">
        <v>2339031</v>
      </c>
      <c r="T125" s="812">
        <v>662812</v>
      </c>
      <c r="U125" s="812">
        <v>1307382</v>
      </c>
      <c r="V125" s="812">
        <v>1104958</v>
      </c>
      <c r="W125" s="812">
        <v>496511</v>
      </c>
      <c r="X125" s="812">
        <v>1177905</v>
      </c>
      <c r="Y125" s="812">
        <v>974188</v>
      </c>
      <c r="Z125" s="812">
        <v>58884</v>
      </c>
      <c r="AA125" s="812">
        <v>220057</v>
      </c>
      <c r="AB125" s="812">
        <v>297971</v>
      </c>
      <c r="AC125" s="812">
        <v>50100</v>
      </c>
      <c r="AD125" s="812">
        <v>210893</v>
      </c>
      <c r="AE125" s="812">
        <v>24998</v>
      </c>
      <c r="AF125" s="812">
        <v>242084</v>
      </c>
      <c r="AG125" s="812">
        <v>226367</v>
      </c>
      <c r="AH125" s="812">
        <v>65171</v>
      </c>
      <c r="AI125" s="812">
        <v>44951</v>
      </c>
      <c r="AJ125" s="812">
        <v>80557</v>
      </c>
      <c r="AK125" s="812">
        <v>0</v>
      </c>
      <c r="AL125" s="812">
        <v>109867033</v>
      </c>
      <c r="AM125" s="812"/>
      <c r="AN125" s="812">
        <v>17019873</v>
      </c>
      <c r="AO125" s="812">
        <v>92847160</v>
      </c>
      <c r="AR125" s="274"/>
      <c r="AS125" s="358"/>
    </row>
    <row r="126" spans="1:45" ht="15" hidden="1" customHeight="1" outlineLevel="1" x14ac:dyDescent="0.25">
      <c r="A126" s="212" t="s">
        <v>268</v>
      </c>
      <c r="B126" s="283"/>
      <c r="C126" s="812">
        <v>1934405</v>
      </c>
      <c r="D126" s="812">
        <v>1950997</v>
      </c>
      <c r="E126" s="812">
        <v>10920184</v>
      </c>
      <c r="F126" s="812">
        <v>10321199</v>
      </c>
      <c r="G126" s="812">
        <v>6301833</v>
      </c>
      <c r="H126" s="812">
        <v>8183080</v>
      </c>
      <c r="I126" s="812">
        <v>2301332</v>
      </c>
      <c r="J126" s="812">
        <v>104396</v>
      </c>
      <c r="K126" s="812">
        <v>5004573</v>
      </c>
      <c r="L126" s="812">
        <v>787118</v>
      </c>
      <c r="M126" s="812">
        <v>2488609</v>
      </c>
      <c r="N126" s="812">
        <v>2160016</v>
      </c>
      <c r="O126" s="812">
        <v>327022</v>
      </c>
      <c r="P126" s="812">
        <v>3380630</v>
      </c>
      <c r="Q126" s="812">
        <v>4552453</v>
      </c>
      <c r="R126" s="812">
        <v>541296</v>
      </c>
      <c r="S126" s="812">
        <v>897812</v>
      </c>
      <c r="T126" s="812">
        <v>203570</v>
      </c>
      <c r="U126" s="812">
        <v>1775494</v>
      </c>
      <c r="V126" s="812">
        <v>242916</v>
      </c>
      <c r="W126" s="812">
        <v>255418</v>
      </c>
      <c r="X126" s="812">
        <v>230429</v>
      </c>
      <c r="Y126" s="812">
        <v>267546</v>
      </c>
      <c r="Z126" s="812">
        <v>26869</v>
      </c>
      <c r="AA126" s="812">
        <v>482029</v>
      </c>
      <c r="AB126" s="812">
        <v>163890</v>
      </c>
      <c r="AC126" s="812">
        <v>19659</v>
      </c>
      <c r="AD126" s="812">
        <v>159220</v>
      </c>
      <c r="AE126" s="812">
        <v>21951</v>
      </c>
      <c r="AF126" s="812">
        <v>93926</v>
      </c>
      <c r="AG126" s="812">
        <v>35519</v>
      </c>
      <c r="AH126" s="812">
        <v>21264</v>
      </c>
      <c r="AI126" s="812">
        <v>18335</v>
      </c>
      <c r="AJ126" s="812">
        <v>2707</v>
      </c>
      <c r="AK126" s="812">
        <v>184</v>
      </c>
      <c r="AL126" s="812">
        <v>66177881</v>
      </c>
      <c r="AM126" s="812"/>
      <c r="AN126" s="812">
        <v>6380599</v>
      </c>
      <c r="AO126" s="812">
        <v>59797282</v>
      </c>
      <c r="AR126" s="274"/>
    </row>
    <row r="127" spans="1:45" ht="15" hidden="1" customHeight="1" outlineLevel="1" x14ac:dyDescent="0.25">
      <c r="A127" s="212" t="s">
        <v>269</v>
      </c>
      <c r="B127" s="283"/>
      <c r="C127" s="812">
        <v>0</v>
      </c>
      <c r="D127" s="812">
        <v>0</v>
      </c>
      <c r="E127" s="812">
        <v>0</v>
      </c>
      <c r="F127" s="812">
        <v>0</v>
      </c>
      <c r="G127" s="812">
        <v>0</v>
      </c>
      <c r="H127" s="812">
        <v>0</v>
      </c>
      <c r="I127" s="812">
        <v>0</v>
      </c>
      <c r="J127" s="812">
        <v>0</v>
      </c>
      <c r="K127" s="812">
        <v>0</v>
      </c>
      <c r="L127" s="812">
        <v>0</v>
      </c>
      <c r="M127" s="812">
        <v>276615</v>
      </c>
      <c r="N127" s="812">
        <v>0</v>
      </c>
      <c r="O127" s="812">
        <v>0</v>
      </c>
      <c r="P127" s="812">
        <v>0</v>
      </c>
      <c r="Q127" s="812">
        <v>0</v>
      </c>
      <c r="R127" s="812">
        <v>0</v>
      </c>
      <c r="S127" s="812">
        <v>0</v>
      </c>
      <c r="T127" s="812">
        <v>0</v>
      </c>
      <c r="U127" s="812">
        <v>0</v>
      </c>
      <c r="V127" s="812">
        <v>0</v>
      </c>
      <c r="W127" s="812">
        <v>0</v>
      </c>
      <c r="X127" s="812">
        <v>0</v>
      </c>
      <c r="Y127" s="812">
        <v>0</v>
      </c>
      <c r="Z127" s="812">
        <v>0</v>
      </c>
      <c r="AA127" s="812">
        <v>0</v>
      </c>
      <c r="AB127" s="812">
        <v>81</v>
      </c>
      <c r="AC127" s="812">
        <v>0</v>
      </c>
      <c r="AD127" s="812">
        <v>22156</v>
      </c>
      <c r="AE127" s="812">
        <v>82629</v>
      </c>
      <c r="AF127" s="812">
        <v>0</v>
      </c>
      <c r="AG127" s="812">
        <v>0</v>
      </c>
      <c r="AH127" s="812">
        <v>0</v>
      </c>
      <c r="AI127" s="812">
        <v>0</v>
      </c>
      <c r="AJ127" s="812">
        <v>0</v>
      </c>
      <c r="AK127" s="812">
        <v>0</v>
      </c>
      <c r="AL127" s="812">
        <v>381481</v>
      </c>
      <c r="AM127" s="812"/>
      <c r="AN127" s="812">
        <v>104785</v>
      </c>
      <c r="AO127" s="812">
        <v>276696</v>
      </c>
      <c r="AR127" s="274"/>
    </row>
    <row r="128" spans="1:45" ht="15" hidden="1" customHeight="1" outlineLevel="1" x14ac:dyDescent="0.25">
      <c r="A128" s="212" t="s">
        <v>270</v>
      </c>
      <c r="B128" s="283"/>
      <c r="C128" s="812">
        <v>11654809</v>
      </c>
      <c r="D128" s="812">
        <v>9377522</v>
      </c>
      <c r="E128" s="812">
        <v>14439726</v>
      </c>
      <c r="F128" s="812">
        <v>7099586</v>
      </c>
      <c r="G128" s="812">
        <v>1776858</v>
      </c>
      <c r="H128" s="812">
        <v>4116343</v>
      </c>
      <c r="I128" s="812">
        <v>1445793</v>
      </c>
      <c r="J128" s="812">
        <v>1122941</v>
      </c>
      <c r="K128" s="812">
        <v>3525351</v>
      </c>
      <c r="L128" s="812">
        <v>8184845</v>
      </c>
      <c r="M128" s="812">
        <v>2400628</v>
      </c>
      <c r="N128" s="812">
        <v>1367649</v>
      </c>
      <c r="O128" s="812">
        <v>207059</v>
      </c>
      <c r="P128" s="812">
        <v>429729</v>
      </c>
      <c r="Q128" s="812">
        <v>1090616</v>
      </c>
      <c r="R128" s="812">
        <v>635462</v>
      </c>
      <c r="S128" s="812">
        <v>4738536</v>
      </c>
      <c r="T128" s="812">
        <v>72885</v>
      </c>
      <c r="U128" s="812">
        <v>1213806</v>
      </c>
      <c r="V128" s="812">
        <v>2461885</v>
      </c>
      <c r="W128" s="812">
        <v>1038245</v>
      </c>
      <c r="X128" s="812">
        <v>1190271</v>
      </c>
      <c r="Y128" s="812">
        <v>915072</v>
      </c>
      <c r="Z128" s="812">
        <v>1233201</v>
      </c>
      <c r="AA128" s="812">
        <v>165916</v>
      </c>
      <c r="AB128" s="812">
        <v>0</v>
      </c>
      <c r="AC128" s="812">
        <v>9227</v>
      </c>
      <c r="AD128" s="812">
        <v>94705</v>
      </c>
      <c r="AE128" s="812">
        <v>3005</v>
      </c>
      <c r="AF128" s="812">
        <v>120130</v>
      </c>
      <c r="AG128" s="812">
        <v>24501</v>
      </c>
      <c r="AH128" s="812">
        <v>27074</v>
      </c>
      <c r="AI128" s="812">
        <v>26868</v>
      </c>
      <c r="AJ128" s="812">
        <v>0</v>
      </c>
      <c r="AK128" s="812">
        <v>357</v>
      </c>
      <c r="AL128" s="812">
        <v>82210601</v>
      </c>
      <c r="AM128" s="812"/>
      <c r="AN128" s="812">
        <v>13737365</v>
      </c>
      <c r="AO128" s="812">
        <v>68473236</v>
      </c>
      <c r="AR128" s="274"/>
    </row>
    <row r="129" spans="1:44" ht="15" hidden="1" customHeight="1" outlineLevel="1" x14ac:dyDescent="0.25">
      <c r="A129" s="212" t="s">
        <v>271</v>
      </c>
      <c r="B129" s="283"/>
      <c r="C129" s="812">
        <v>6655574</v>
      </c>
      <c r="D129" s="812">
        <v>4524985</v>
      </c>
      <c r="E129" s="812">
        <v>19050751</v>
      </c>
      <c r="F129" s="812">
        <v>18859254</v>
      </c>
      <c r="G129" s="812">
        <v>6538540</v>
      </c>
      <c r="H129" s="812">
        <v>9185700</v>
      </c>
      <c r="I129" s="812">
        <v>3488096</v>
      </c>
      <c r="J129" s="812">
        <v>681295</v>
      </c>
      <c r="K129" s="812">
        <v>6249994</v>
      </c>
      <c r="L129" s="812">
        <v>6274352</v>
      </c>
      <c r="M129" s="812">
        <v>4025820</v>
      </c>
      <c r="N129" s="812">
        <v>2650809</v>
      </c>
      <c r="O129" s="812">
        <v>401327</v>
      </c>
      <c r="P129" s="812">
        <v>994442</v>
      </c>
      <c r="Q129" s="812">
        <v>54190</v>
      </c>
      <c r="R129" s="812">
        <v>345668</v>
      </c>
      <c r="S129" s="812">
        <v>1865360</v>
      </c>
      <c r="T129" s="812">
        <v>1001225</v>
      </c>
      <c r="U129" s="812">
        <v>1396492</v>
      </c>
      <c r="V129" s="812">
        <v>1198639</v>
      </c>
      <c r="W129" s="812">
        <v>6393271</v>
      </c>
      <c r="X129" s="812">
        <v>645763</v>
      </c>
      <c r="Y129" s="812">
        <v>2613374</v>
      </c>
      <c r="Z129" s="812">
        <v>647027</v>
      </c>
      <c r="AA129" s="812">
        <v>317237</v>
      </c>
      <c r="AB129" s="812">
        <v>1826389</v>
      </c>
      <c r="AC129" s="812">
        <v>129897</v>
      </c>
      <c r="AD129" s="812">
        <v>364157</v>
      </c>
      <c r="AE129" s="812">
        <v>134870</v>
      </c>
      <c r="AF129" s="812">
        <v>306059</v>
      </c>
      <c r="AG129" s="812">
        <v>166916</v>
      </c>
      <c r="AH129" s="812">
        <v>38072</v>
      </c>
      <c r="AI129" s="812">
        <v>54384</v>
      </c>
      <c r="AJ129" s="812">
        <v>0</v>
      </c>
      <c r="AK129" s="812">
        <v>0</v>
      </c>
      <c r="AL129" s="812">
        <v>109079929</v>
      </c>
      <c r="AM129" s="812"/>
      <c r="AN129" s="812">
        <v>9677474</v>
      </c>
      <c r="AO129" s="812">
        <v>99402455</v>
      </c>
      <c r="AR129" s="274"/>
    </row>
    <row r="130" spans="1:44" ht="15" hidden="1" customHeight="1" outlineLevel="1" x14ac:dyDescent="0.25">
      <c r="A130" s="212" t="s">
        <v>272</v>
      </c>
      <c r="B130" s="283"/>
      <c r="C130" s="812">
        <v>15556875</v>
      </c>
      <c r="D130" s="812">
        <v>14642032</v>
      </c>
      <c r="E130" s="812">
        <v>7658290</v>
      </c>
      <c r="F130" s="812">
        <v>1872383</v>
      </c>
      <c r="G130" s="812">
        <v>13755791</v>
      </c>
      <c r="H130" s="812">
        <v>13352032</v>
      </c>
      <c r="I130" s="812">
        <v>840029</v>
      </c>
      <c r="J130" s="812">
        <v>283275</v>
      </c>
      <c r="K130" s="812">
        <v>4389607</v>
      </c>
      <c r="L130" s="812">
        <v>6377929</v>
      </c>
      <c r="M130" s="812">
        <v>2487014</v>
      </c>
      <c r="N130" s="812">
        <v>2857769</v>
      </c>
      <c r="O130" s="812">
        <v>432660</v>
      </c>
      <c r="P130" s="812">
        <v>4319973</v>
      </c>
      <c r="Q130" s="812">
        <v>1633600</v>
      </c>
      <c r="R130" s="812">
        <v>851820</v>
      </c>
      <c r="S130" s="812">
        <v>5410316</v>
      </c>
      <c r="T130" s="812">
        <v>238131</v>
      </c>
      <c r="U130" s="812">
        <v>453862</v>
      </c>
      <c r="V130" s="812">
        <v>3799779</v>
      </c>
      <c r="W130" s="812">
        <v>833717</v>
      </c>
      <c r="X130" s="812">
        <v>1510895</v>
      </c>
      <c r="Y130" s="812">
        <v>917870</v>
      </c>
      <c r="Z130" s="812">
        <v>1030541</v>
      </c>
      <c r="AA130" s="812">
        <v>727556</v>
      </c>
      <c r="AB130" s="812">
        <v>282410</v>
      </c>
      <c r="AC130" s="812">
        <v>21984</v>
      </c>
      <c r="AD130" s="812">
        <v>0</v>
      </c>
      <c r="AE130" s="812">
        <v>328418</v>
      </c>
      <c r="AF130" s="812">
        <v>987</v>
      </c>
      <c r="AG130" s="812">
        <v>53137</v>
      </c>
      <c r="AH130" s="812">
        <v>17300</v>
      </c>
      <c r="AI130" s="812">
        <v>9734</v>
      </c>
      <c r="AJ130" s="812">
        <v>0</v>
      </c>
      <c r="AK130" s="812">
        <v>0</v>
      </c>
      <c r="AL130" s="812">
        <v>106947716</v>
      </c>
      <c r="AM130" s="812"/>
      <c r="AN130" s="812">
        <v>22524875</v>
      </c>
      <c r="AO130" s="812">
        <v>84422841</v>
      </c>
      <c r="AR130" s="274"/>
    </row>
    <row r="131" spans="1:44" ht="15" hidden="1" customHeight="1" outlineLevel="1" x14ac:dyDescent="0.25">
      <c r="A131" s="212" t="s">
        <v>273</v>
      </c>
      <c r="B131" s="283"/>
      <c r="C131" s="812">
        <v>0</v>
      </c>
      <c r="D131" s="812">
        <v>0</v>
      </c>
      <c r="E131" s="812">
        <v>0</v>
      </c>
      <c r="F131" s="812">
        <v>0</v>
      </c>
      <c r="G131" s="812">
        <v>249958</v>
      </c>
      <c r="H131" s="812">
        <v>0</v>
      </c>
      <c r="I131" s="812">
        <v>0</v>
      </c>
      <c r="J131" s="812">
        <v>0</v>
      </c>
      <c r="K131" s="812">
        <v>239129</v>
      </c>
      <c r="L131" s="812">
        <v>0</v>
      </c>
      <c r="M131" s="812">
        <v>847787</v>
      </c>
      <c r="N131" s="812">
        <v>0</v>
      </c>
      <c r="O131" s="812">
        <v>0</v>
      </c>
      <c r="P131" s="812">
        <v>0</v>
      </c>
      <c r="Q131" s="812">
        <v>3530000</v>
      </c>
      <c r="R131" s="812">
        <v>0</v>
      </c>
      <c r="S131" s="812">
        <v>1299384</v>
      </c>
      <c r="T131" s="812">
        <v>0</v>
      </c>
      <c r="U131" s="812">
        <v>0</v>
      </c>
      <c r="V131" s="812">
        <v>0</v>
      </c>
      <c r="W131" s="812">
        <v>0</v>
      </c>
      <c r="X131" s="812">
        <v>0</v>
      </c>
      <c r="Y131" s="812">
        <v>0</v>
      </c>
      <c r="Z131" s="812">
        <v>0</v>
      </c>
      <c r="AA131" s="812">
        <v>0</v>
      </c>
      <c r="AB131" s="812">
        <v>0</v>
      </c>
      <c r="AC131" s="812">
        <v>17640</v>
      </c>
      <c r="AD131" s="812">
        <v>0</v>
      </c>
      <c r="AE131" s="812">
        <v>0</v>
      </c>
      <c r="AF131" s="812">
        <v>0</v>
      </c>
      <c r="AG131" s="812">
        <v>0</v>
      </c>
      <c r="AH131" s="812">
        <v>0</v>
      </c>
      <c r="AI131" s="812">
        <v>0</v>
      </c>
      <c r="AJ131" s="812">
        <v>0</v>
      </c>
      <c r="AK131" s="812">
        <v>0</v>
      </c>
      <c r="AL131" s="812">
        <v>6183898</v>
      </c>
      <c r="AM131" s="812"/>
      <c r="AN131" s="812">
        <v>0</v>
      </c>
      <c r="AO131" s="812">
        <v>6183898</v>
      </c>
      <c r="AR131" s="274"/>
    </row>
    <row r="132" spans="1:44" ht="15" hidden="1" customHeight="1" outlineLevel="1" x14ac:dyDescent="0.25">
      <c r="A132" s="212" t="s">
        <v>274</v>
      </c>
      <c r="B132" s="283"/>
      <c r="C132" s="812">
        <v>0</v>
      </c>
      <c r="D132" s="812">
        <v>0</v>
      </c>
      <c r="E132" s="812">
        <v>0</v>
      </c>
      <c r="F132" s="812">
        <v>0</v>
      </c>
      <c r="G132" s="812">
        <v>0</v>
      </c>
      <c r="H132" s="812">
        <v>0</v>
      </c>
      <c r="I132" s="812">
        <v>0</v>
      </c>
      <c r="J132" s="812">
        <v>0</v>
      </c>
      <c r="K132" s="812">
        <v>0</v>
      </c>
      <c r="L132" s="812">
        <v>52882</v>
      </c>
      <c r="M132" s="812">
        <v>0</v>
      </c>
      <c r="N132" s="812">
        <v>32770</v>
      </c>
      <c r="O132" s="812">
        <v>4961</v>
      </c>
      <c r="P132" s="812">
        <v>0</v>
      </c>
      <c r="Q132" s="812">
        <v>0</v>
      </c>
      <c r="R132" s="812">
        <v>0</v>
      </c>
      <c r="S132" s="812">
        <v>0</v>
      </c>
      <c r="T132" s="812">
        <v>0</v>
      </c>
      <c r="U132" s="812">
        <v>0</v>
      </c>
      <c r="V132" s="812">
        <v>0</v>
      </c>
      <c r="W132" s="812">
        <v>0</v>
      </c>
      <c r="X132" s="812">
        <v>0</v>
      </c>
      <c r="Y132" s="812">
        <v>104769</v>
      </c>
      <c r="Z132" s="812">
        <v>0</v>
      </c>
      <c r="AA132" s="812">
        <v>0</v>
      </c>
      <c r="AB132" s="812">
        <v>0</v>
      </c>
      <c r="AC132" s="812">
        <v>0</v>
      </c>
      <c r="AD132" s="812">
        <v>0</v>
      </c>
      <c r="AE132" s="812">
        <v>0</v>
      </c>
      <c r="AF132" s="812">
        <v>0</v>
      </c>
      <c r="AG132" s="812">
        <v>0</v>
      </c>
      <c r="AH132" s="812">
        <v>0</v>
      </c>
      <c r="AI132" s="812">
        <v>0</v>
      </c>
      <c r="AJ132" s="812">
        <v>0</v>
      </c>
      <c r="AK132" s="812">
        <v>0</v>
      </c>
      <c r="AL132" s="812">
        <v>195382</v>
      </c>
      <c r="AM132" s="812"/>
      <c r="AN132" s="812">
        <v>0</v>
      </c>
      <c r="AO132" s="812">
        <v>195382</v>
      </c>
      <c r="AR132" s="274"/>
    </row>
    <row r="133" spans="1:44" ht="15" hidden="1" customHeight="1" outlineLevel="1" x14ac:dyDescent="0.25">
      <c r="A133" s="212" t="s">
        <v>275</v>
      </c>
      <c r="B133" s="283"/>
      <c r="C133" s="812">
        <v>91999</v>
      </c>
      <c r="D133" s="812">
        <v>91999</v>
      </c>
      <c r="E133" s="812">
        <v>474795</v>
      </c>
      <c r="F133" s="812">
        <v>34696</v>
      </c>
      <c r="G133" s="812">
        <v>0</v>
      </c>
      <c r="H133" s="812">
        <v>2000</v>
      </c>
      <c r="I133" s="812">
        <v>46330</v>
      </c>
      <c r="J133" s="812">
        <v>0</v>
      </c>
      <c r="K133" s="812">
        <v>21506</v>
      </c>
      <c r="L133" s="812">
        <v>14958</v>
      </c>
      <c r="M133" s="812">
        <v>0</v>
      </c>
      <c r="N133" s="812">
        <v>-50891</v>
      </c>
      <c r="O133" s="812">
        <v>-7705</v>
      </c>
      <c r="P133" s="812">
        <v>0</v>
      </c>
      <c r="Q133" s="812">
        <v>56146</v>
      </c>
      <c r="R133" s="812">
        <v>18396</v>
      </c>
      <c r="S133" s="812">
        <v>0</v>
      </c>
      <c r="T133" s="812">
        <v>0</v>
      </c>
      <c r="U133" s="812">
        <v>70773</v>
      </c>
      <c r="V133" s="812">
        <v>20955</v>
      </c>
      <c r="W133" s="812">
        <v>0</v>
      </c>
      <c r="X133" s="812">
        <v>20444</v>
      </c>
      <c r="Y133" s="812">
        <v>0</v>
      </c>
      <c r="Z133" s="812">
        <v>0</v>
      </c>
      <c r="AA133" s="812">
        <v>0</v>
      </c>
      <c r="AB133" s="812">
        <v>0</v>
      </c>
      <c r="AC133" s="812">
        <v>4882</v>
      </c>
      <c r="AD133" s="812">
        <v>0</v>
      </c>
      <c r="AE133" s="812">
        <v>0</v>
      </c>
      <c r="AF133" s="812">
        <v>0</v>
      </c>
      <c r="AG133" s="812">
        <v>4</v>
      </c>
      <c r="AH133" s="812">
        <v>0</v>
      </c>
      <c r="AI133" s="812">
        <v>0</v>
      </c>
      <c r="AJ133" s="812">
        <v>28326</v>
      </c>
      <c r="AK133" s="812">
        <v>254309</v>
      </c>
      <c r="AL133" s="812">
        <v>1193922</v>
      </c>
      <c r="AM133" s="812"/>
      <c r="AN133" s="812">
        <v>395082</v>
      </c>
      <c r="AO133" s="812">
        <v>798840</v>
      </c>
      <c r="AR133" s="274"/>
    </row>
    <row r="134" spans="1:44" ht="15" customHeight="1" collapsed="1" x14ac:dyDescent="0.25">
      <c r="A134" s="211" t="s">
        <v>276</v>
      </c>
      <c r="B134" s="283"/>
      <c r="C134" s="812">
        <v>48829566</v>
      </c>
      <c r="D134" s="812">
        <v>47454205</v>
      </c>
      <c r="E134" s="812">
        <v>70154574</v>
      </c>
      <c r="F134" s="812">
        <v>51722032</v>
      </c>
      <c r="G134" s="812">
        <v>34845471</v>
      </c>
      <c r="H134" s="812">
        <v>39759931</v>
      </c>
      <c r="I134" s="812">
        <v>11379338</v>
      </c>
      <c r="J134" s="812">
        <v>5550140</v>
      </c>
      <c r="K134" s="812">
        <v>22418519</v>
      </c>
      <c r="L134" s="812">
        <v>25955762</v>
      </c>
      <c r="M134" s="812">
        <v>16597815</v>
      </c>
      <c r="N134" s="812">
        <v>14750316</v>
      </c>
      <c r="O134" s="812">
        <v>2233165</v>
      </c>
      <c r="P134" s="812">
        <v>10915760</v>
      </c>
      <c r="Q134" s="812">
        <v>11228646</v>
      </c>
      <c r="R134" s="812">
        <v>3941240</v>
      </c>
      <c r="S134" s="812">
        <v>16550439</v>
      </c>
      <c r="T134" s="812">
        <v>2178623</v>
      </c>
      <c r="U134" s="812">
        <v>6217809</v>
      </c>
      <c r="V134" s="812">
        <v>8829132</v>
      </c>
      <c r="W134" s="812">
        <v>9017162</v>
      </c>
      <c r="X134" s="812">
        <v>4775707</v>
      </c>
      <c r="Y134" s="812">
        <v>5792819</v>
      </c>
      <c r="Z134" s="812">
        <v>2996522</v>
      </c>
      <c r="AA134" s="812">
        <v>1912795</v>
      </c>
      <c r="AB134" s="812">
        <v>2570741</v>
      </c>
      <c r="AC134" s="812">
        <v>253389</v>
      </c>
      <c r="AD134" s="812">
        <v>851131</v>
      </c>
      <c r="AE134" s="812">
        <v>595871</v>
      </c>
      <c r="AF134" s="812">
        <v>763186</v>
      </c>
      <c r="AG134" s="812">
        <v>506444</v>
      </c>
      <c r="AH134" s="812">
        <v>168881</v>
      </c>
      <c r="AI134" s="812">
        <v>154272</v>
      </c>
      <c r="AJ134" s="812">
        <v>111590</v>
      </c>
      <c r="AK134" s="812">
        <v>254850</v>
      </c>
      <c r="AL134" s="812">
        <v>482237843</v>
      </c>
      <c r="AM134" s="812"/>
      <c r="AN134" s="812">
        <v>69840053</v>
      </c>
      <c r="AO134" s="812">
        <v>412397790</v>
      </c>
      <c r="AR134" s="274"/>
    </row>
    <row r="135" spans="1:44" ht="11.25" customHeight="1" x14ac:dyDescent="0.25">
      <c r="A135" s="283"/>
      <c r="B135" s="283"/>
      <c r="C135" s="812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812"/>
      <c r="U135" s="812"/>
      <c r="V135" s="812"/>
      <c r="W135" s="812"/>
      <c r="X135" s="812"/>
      <c r="Y135" s="812"/>
      <c r="Z135" s="812"/>
      <c r="AA135" s="812"/>
      <c r="AB135" s="812"/>
      <c r="AC135" s="812"/>
      <c r="AD135" s="812"/>
      <c r="AE135" s="812"/>
      <c r="AF135" s="812"/>
      <c r="AG135" s="812"/>
      <c r="AH135" s="812"/>
      <c r="AI135" s="812"/>
      <c r="AJ135" s="812"/>
      <c r="AK135" s="812"/>
      <c r="AL135" s="812"/>
      <c r="AM135" s="812"/>
      <c r="AN135" s="812"/>
      <c r="AO135" s="812"/>
      <c r="AQ135" s="68"/>
      <c r="AR135" s="274"/>
    </row>
    <row r="136" spans="1:44" hidden="1" outlineLevel="1" x14ac:dyDescent="0.25">
      <c r="A136" s="213" t="s">
        <v>277</v>
      </c>
      <c r="B136" s="283"/>
      <c r="C136" s="807"/>
      <c r="D136" s="807"/>
      <c r="E136" s="807"/>
      <c r="F136" s="807"/>
      <c r="G136" s="807"/>
      <c r="H136" s="807"/>
      <c r="I136" s="807"/>
      <c r="J136" s="807"/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07"/>
      <c r="AK136" s="807"/>
      <c r="AL136" s="812"/>
      <c r="AM136" s="812"/>
      <c r="AN136" s="812"/>
      <c r="AO136" s="812"/>
      <c r="AQ136" s="68"/>
      <c r="AR136" s="274"/>
    </row>
    <row r="137" spans="1:44" ht="15" hidden="1" customHeight="1" outlineLevel="1" x14ac:dyDescent="0.25">
      <c r="A137" s="214" t="s">
        <v>190</v>
      </c>
      <c r="B137" s="283"/>
      <c r="C137" s="812">
        <v>24194236</v>
      </c>
      <c r="D137" s="812">
        <v>2006363</v>
      </c>
      <c r="E137" s="812">
        <v>7725700</v>
      </c>
      <c r="F137" s="812">
        <v>8938366</v>
      </c>
      <c r="G137" s="812">
        <v>3430401</v>
      </c>
      <c r="H137" s="812">
        <v>3693339</v>
      </c>
      <c r="I137" s="812">
        <v>971630</v>
      </c>
      <c r="J137" s="812">
        <v>303440</v>
      </c>
      <c r="K137" s="812">
        <v>2458128</v>
      </c>
      <c r="L137" s="812">
        <v>2586312</v>
      </c>
      <c r="M137" s="812">
        <v>2259047</v>
      </c>
      <c r="N137" s="812">
        <v>824439</v>
      </c>
      <c r="O137" s="812">
        <v>124818</v>
      </c>
      <c r="P137" s="812">
        <v>2709566</v>
      </c>
      <c r="Q137" s="812">
        <v>1989538</v>
      </c>
      <c r="R137" s="812">
        <v>140533</v>
      </c>
      <c r="S137" s="812">
        <v>485766</v>
      </c>
      <c r="T137" s="812">
        <v>30110</v>
      </c>
      <c r="U137" s="812">
        <v>985093</v>
      </c>
      <c r="V137" s="812">
        <v>895503</v>
      </c>
      <c r="W137" s="812">
        <v>1195163</v>
      </c>
      <c r="X137" s="812">
        <v>2190893</v>
      </c>
      <c r="Y137" s="812">
        <v>725805</v>
      </c>
      <c r="Z137" s="812">
        <v>708425</v>
      </c>
      <c r="AA137" s="812">
        <v>461089</v>
      </c>
      <c r="AB137" s="812">
        <v>167565</v>
      </c>
      <c r="AC137" s="812">
        <v>5265</v>
      </c>
      <c r="AD137" s="812">
        <v>252436</v>
      </c>
      <c r="AE137" s="812">
        <v>212309</v>
      </c>
      <c r="AF137" s="812">
        <v>328985</v>
      </c>
      <c r="AG137" s="812">
        <v>199312</v>
      </c>
      <c r="AH137" s="812">
        <v>88900</v>
      </c>
      <c r="AI137" s="812">
        <v>83546</v>
      </c>
      <c r="AJ137" s="812">
        <v>127359</v>
      </c>
      <c r="AK137" s="812">
        <v>253517</v>
      </c>
      <c r="AL137" s="812">
        <v>73752897</v>
      </c>
      <c r="AM137" s="812"/>
      <c r="AN137" s="812">
        <v>31102148</v>
      </c>
      <c r="AO137" s="812">
        <v>42650749</v>
      </c>
      <c r="AR137" s="274"/>
    </row>
    <row r="138" spans="1:44" ht="15" hidden="1" customHeight="1" outlineLevel="1" x14ac:dyDescent="0.25">
      <c r="A138" s="214" t="s">
        <v>278</v>
      </c>
      <c r="B138" s="283"/>
      <c r="C138" s="812">
        <v>190574</v>
      </c>
      <c r="D138" s="812">
        <v>163808</v>
      </c>
      <c r="E138" s="812">
        <v>310122</v>
      </c>
      <c r="F138" s="812">
        <v>202900</v>
      </c>
      <c r="G138" s="812">
        <v>61048</v>
      </c>
      <c r="H138" s="812">
        <v>150775</v>
      </c>
      <c r="I138" s="812">
        <v>15171</v>
      </c>
      <c r="J138" s="812">
        <v>70814</v>
      </c>
      <c r="K138" s="812">
        <v>154251</v>
      </c>
      <c r="L138" s="812">
        <v>144563</v>
      </c>
      <c r="M138" s="812">
        <v>99438</v>
      </c>
      <c r="N138" s="812">
        <v>110532</v>
      </c>
      <c r="O138" s="812">
        <v>16734</v>
      </c>
      <c r="P138" s="812">
        <v>81256</v>
      </c>
      <c r="Q138" s="812">
        <v>13133</v>
      </c>
      <c r="R138" s="812">
        <v>6886</v>
      </c>
      <c r="S138" s="812">
        <v>107673</v>
      </c>
      <c r="T138" s="812">
        <v>9194</v>
      </c>
      <c r="U138" s="812">
        <v>54930</v>
      </c>
      <c r="V138" s="812">
        <v>24434</v>
      </c>
      <c r="W138" s="812">
        <v>26135</v>
      </c>
      <c r="X138" s="812">
        <v>28453</v>
      </c>
      <c r="Y138" s="812">
        <v>2029</v>
      </c>
      <c r="Z138" s="812">
        <v>4300</v>
      </c>
      <c r="AA138" s="812">
        <v>5628</v>
      </c>
      <c r="AB138" s="812">
        <v>31148</v>
      </c>
      <c r="AC138" s="812">
        <v>53</v>
      </c>
      <c r="AD138" s="812">
        <v>8808</v>
      </c>
      <c r="AE138" s="812">
        <v>3</v>
      </c>
      <c r="AF138" s="812">
        <v>14976</v>
      </c>
      <c r="AG138" s="812">
        <v>7668</v>
      </c>
      <c r="AH138" s="812">
        <v>3994</v>
      </c>
      <c r="AI138" s="812">
        <v>4219</v>
      </c>
      <c r="AJ138" s="812">
        <v>0</v>
      </c>
      <c r="AK138" s="812">
        <v>0</v>
      </c>
      <c r="AL138" s="812">
        <v>2125650</v>
      </c>
      <c r="AM138" s="812"/>
      <c r="AN138" s="812">
        <v>345579</v>
      </c>
      <c r="AO138" s="812">
        <v>1780071</v>
      </c>
      <c r="AR138" s="274"/>
    </row>
    <row r="139" spans="1:44" ht="15" hidden="1" customHeight="1" outlineLevel="1" x14ac:dyDescent="0.25">
      <c r="A139" s="214" t="s">
        <v>279</v>
      </c>
      <c r="B139" s="283"/>
      <c r="C139" s="812">
        <v>241849</v>
      </c>
      <c r="D139" s="812">
        <v>98734</v>
      </c>
      <c r="E139" s="812">
        <v>319695</v>
      </c>
      <c r="F139" s="812">
        <v>321968</v>
      </c>
      <c r="G139" s="812">
        <v>222852</v>
      </c>
      <c r="H139" s="812">
        <v>134195</v>
      </c>
      <c r="I139" s="812">
        <v>168839</v>
      </c>
      <c r="J139" s="812">
        <v>37442</v>
      </c>
      <c r="K139" s="812">
        <v>122272</v>
      </c>
      <c r="L139" s="812">
        <v>124273</v>
      </c>
      <c r="M139" s="812">
        <v>97507</v>
      </c>
      <c r="N139" s="812">
        <v>78872</v>
      </c>
      <c r="O139" s="812">
        <v>11941</v>
      </c>
      <c r="P139" s="812">
        <v>66260</v>
      </c>
      <c r="Q139" s="812">
        <v>93271</v>
      </c>
      <c r="R139" s="812">
        <v>49241</v>
      </c>
      <c r="S139" s="812">
        <v>76506</v>
      </c>
      <c r="T139" s="812">
        <v>28085</v>
      </c>
      <c r="U139" s="812">
        <v>46921</v>
      </c>
      <c r="V139" s="812">
        <v>92680</v>
      </c>
      <c r="W139" s="812">
        <v>104905</v>
      </c>
      <c r="X139" s="812">
        <v>30445</v>
      </c>
      <c r="Y139" s="812">
        <v>42280</v>
      </c>
      <c r="Z139" s="812">
        <v>24611</v>
      </c>
      <c r="AA139" s="812">
        <v>0</v>
      </c>
      <c r="AB139" s="812">
        <v>14704</v>
      </c>
      <c r="AC139" s="812">
        <v>2795</v>
      </c>
      <c r="AD139" s="812">
        <v>13248</v>
      </c>
      <c r="AE139" s="812">
        <v>22986</v>
      </c>
      <c r="AF139" s="812">
        <v>21981</v>
      </c>
      <c r="AG139" s="812">
        <v>9098</v>
      </c>
      <c r="AH139" s="812">
        <v>0</v>
      </c>
      <c r="AI139" s="812">
        <v>4909</v>
      </c>
      <c r="AJ139" s="812">
        <v>2771</v>
      </c>
      <c r="AK139" s="812">
        <v>8763</v>
      </c>
      <c r="AL139" s="812">
        <v>2736899</v>
      </c>
      <c r="AM139" s="812"/>
      <c r="AN139" s="812">
        <v>422310</v>
      </c>
      <c r="AO139" s="812">
        <v>2314589</v>
      </c>
      <c r="AR139" s="274"/>
    </row>
    <row r="140" spans="1:44" ht="15" hidden="1" customHeight="1" outlineLevel="1" x14ac:dyDescent="0.25">
      <c r="A140" s="214" t="s">
        <v>280</v>
      </c>
      <c r="B140" s="283"/>
      <c r="C140" s="812">
        <v>152201</v>
      </c>
      <c r="D140" s="812">
        <v>125771</v>
      </c>
      <c r="E140" s="812">
        <v>10410773</v>
      </c>
      <c r="F140" s="812">
        <v>1605359</v>
      </c>
      <c r="G140" s="812">
        <v>0</v>
      </c>
      <c r="H140" s="812">
        <v>0</v>
      </c>
      <c r="I140" s="812">
        <v>0</v>
      </c>
      <c r="J140" s="812">
        <v>549613</v>
      </c>
      <c r="K140" s="812">
        <v>0</v>
      </c>
      <c r="L140" s="812">
        <v>0</v>
      </c>
      <c r="M140" s="812">
        <v>0</v>
      </c>
      <c r="N140" s="812">
        <v>0</v>
      </c>
      <c r="O140" s="812">
        <v>0</v>
      </c>
      <c r="P140" s="812">
        <v>0</v>
      </c>
      <c r="Q140" s="812">
        <v>0</v>
      </c>
      <c r="R140" s="812">
        <v>0</v>
      </c>
      <c r="S140" s="812">
        <v>0</v>
      </c>
      <c r="T140" s="812">
        <v>0</v>
      </c>
      <c r="U140" s="812">
        <v>0</v>
      </c>
      <c r="V140" s="812">
        <v>0</v>
      </c>
      <c r="W140" s="812">
        <v>930</v>
      </c>
      <c r="X140" s="812">
        <v>17627</v>
      </c>
      <c r="Y140" s="812">
        <v>0</v>
      </c>
      <c r="Z140" s="812">
        <v>0</v>
      </c>
      <c r="AA140" s="812">
        <v>0</v>
      </c>
      <c r="AB140" s="812">
        <v>0</v>
      </c>
      <c r="AC140" s="812">
        <v>0</v>
      </c>
      <c r="AD140" s="812">
        <v>0</v>
      </c>
      <c r="AE140" s="812">
        <v>0</v>
      </c>
      <c r="AF140" s="812">
        <v>0</v>
      </c>
      <c r="AG140" s="812">
        <v>0</v>
      </c>
      <c r="AH140" s="812">
        <v>5217</v>
      </c>
      <c r="AI140" s="812">
        <v>0</v>
      </c>
      <c r="AJ140" s="812">
        <v>0</v>
      </c>
      <c r="AK140" s="812">
        <v>0</v>
      </c>
      <c r="AL140" s="812">
        <v>12867491</v>
      </c>
      <c r="AM140" s="812"/>
      <c r="AN140" s="812">
        <v>175045</v>
      </c>
      <c r="AO140" s="812">
        <v>12692446</v>
      </c>
      <c r="AR140" s="274"/>
    </row>
    <row r="141" spans="1:44" ht="15" hidden="1" customHeight="1" outlineLevel="1" x14ac:dyDescent="0.25">
      <c r="A141" s="214" t="s">
        <v>281</v>
      </c>
      <c r="B141" s="283"/>
      <c r="C141" s="812">
        <v>0</v>
      </c>
      <c r="D141" s="812">
        <v>0</v>
      </c>
      <c r="E141" s="812">
        <v>451683</v>
      </c>
      <c r="F141" s="812">
        <v>402568</v>
      </c>
      <c r="G141" s="812">
        <v>133567</v>
      </c>
      <c r="H141" s="812">
        <v>166266</v>
      </c>
      <c r="I141" s="812">
        <v>122598</v>
      </c>
      <c r="J141" s="812">
        <v>0</v>
      </c>
      <c r="K141" s="812">
        <v>135049</v>
      </c>
      <c r="L141" s="812">
        <v>638017</v>
      </c>
      <c r="M141" s="812">
        <v>56883</v>
      </c>
      <c r="N141" s="812">
        <v>0</v>
      </c>
      <c r="O141" s="812">
        <v>0</v>
      </c>
      <c r="P141" s="812">
        <v>34868</v>
      </c>
      <c r="Q141" s="812">
        <v>0</v>
      </c>
      <c r="R141" s="812">
        <v>0</v>
      </c>
      <c r="S141" s="812">
        <v>0</v>
      </c>
      <c r="T141" s="812">
        <v>58433</v>
      </c>
      <c r="U141" s="812">
        <v>-46571</v>
      </c>
      <c r="V141" s="812">
        <v>38900</v>
      </c>
      <c r="W141" s="812">
        <v>80</v>
      </c>
      <c r="X141" s="812">
        <v>0</v>
      </c>
      <c r="Y141" s="812">
        <v>0</v>
      </c>
      <c r="Z141" s="812">
        <v>0</v>
      </c>
      <c r="AA141" s="812">
        <v>24154</v>
      </c>
      <c r="AB141" s="812">
        <v>0</v>
      </c>
      <c r="AC141" s="812">
        <v>0</v>
      </c>
      <c r="AD141" s="812">
        <v>2045</v>
      </c>
      <c r="AE141" s="812">
        <v>0</v>
      </c>
      <c r="AF141" s="812">
        <v>-13209</v>
      </c>
      <c r="AG141" s="812">
        <v>-27481</v>
      </c>
      <c r="AH141" s="812">
        <v>-925</v>
      </c>
      <c r="AI141" s="812">
        <v>-172</v>
      </c>
      <c r="AJ141" s="812">
        <v>-3</v>
      </c>
      <c r="AK141" s="812">
        <v>0</v>
      </c>
      <c r="AL141" s="812">
        <v>2176750</v>
      </c>
      <c r="AM141" s="812"/>
      <c r="AN141" s="812">
        <v>19277</v>
      </c>
      <c r="AO141" s="812">
        <v>2157473</v>
      </c>
      <c r="AR141" s="274"/>
    </row>
    <row r="142" spans="1:44" collapsed="1" x14ac:dyDescent="0.25">
      <c r="A142" s="213" t="s">
        <v>282</v>
      </c>
      <c r="B142" s="283"/>
      <c r="C142" s="812">
        <v>24778860</v>
      </c>
      <c r="D142" s="812">
        <v>2394676</v>
      </c>
      <c r="E142" s="812">
        <v>19217973</v>
      </c>
      <c r="F142" s="812">
        <v>11471161</v>
      </c>
      <c r="G142" s="812">
        <v>3847868</v>
      </c>
      <c r="H142" s="812">
        <v>4144575</v>
      </c>
      <c r="I142" s="812">
        <v>1278238</v>
      </c>
      <c r="J142" s="812">
        <v>961309</v>
      </c>
      <c r="K142" s="812">
        <v>2869700</v>
      </c>
      <c r="L142" s="812">
        <v>3493165</v>
      </c>
      <c r="M142" s="812">
        <v>2512875</v>
      </c>
      <c r="N142" s="812">
        <v>1013843</v>
      </c>
      <c r="O142" s="812">
        <v>153493</v>
      </c>
      <c r="P142" s="812">
        <v>2891950</v>
      </c>
      <c r="Q142" s="812">
        <v>2095942</v>
      </c>
      <c r="R142" s="812">
        <v>196660</v>
      </c>
      <c r="S142" s="812">
        <v>669945</v>
      </c>
      <c r="T142" s="812">
        <v>125822</v>
      </c>
      <c r="U142" s="812">
        <v>1040373</v>
      </c>
      <c r="V142" s="812">
        <v>1051517</v>
      </c>
      <c r="W142" s="812">
        <v>1327213</v>
      </c>
      <c r="X142" s="812">
        <v>2267418</v>
      </c>
      <c r="Y142" s="812">
        <v>770114</v>
      </c>
      <c r="Z142" s="812">
        <v>737336</v>
      </c>
      <c r="AA142" s="812">
        <v>490871</v>
      </c>
      <c r="AB142" s="812">
        <v>213417</v>
      </c>
      <c r="AC142" s="812">
        <v>8113</v>
      </c>
      <c r="AD142" s="812">
        <v>276537</v>
      </c>
      <c r="AE142" s="812">
        <v>235298</v>
      </c>
      <c r="AF142" s="812">
        <v>352733</v>
      </c>
      <c r="AG142" s="812">
        <v>188597</v>
      </c>
      <c r="AH142" s="812">
        <v>97186</v>
      </c>
      <c r="AI142" s="812">
        <v>92502</v>
      </c>
      <c r="AJ142" s="812">
        <v>130127</v>
      </c>
      <c r="AK142" s="812">
        <v>262280</v>
      </c>
      <c r="AL142" s="812">
        <v>93659687</v>
      </c>
      <c r="AM142" s="812"/>
      <c r="AN142" s="812">
        <v>32064359</v>
      </c>
      <c r="AO142" s="812">
        <v>61595328</v>
      </c>
      <c r="AR142" s="274"/>
    </row>
    <row r="143" spans="1:44" ht="11.25" customHeight="1" x14ac:dyDescent="0.25">
      <c r="A143" s="213"/>
      <c r="B143" s="283"/>
      <c r="C143" s="807"/>
      <c r="D143" s="807"/>
      <c r="E143" s="807"/>
      <c r="F143" s="807"/>
      <c r="G143" s="807"/>
      <c r="H143" s="807"/>
      <c r="I143" s="807"/>
      <c r="J143" s="807"/>
      <c r="K143" s="807"/>
      <c r="L143" s="807"/>
      <c r="M143" s="807"/>
      <c r="N143" s="807"/>
      <c r="O143" s="807"/>
      <c r="P143" s="807"/>
      <c r="Q143" s="807"/>
      <c r="R143" s="807"/>
      <c r="S143" s="807"/>
      <c r="T143" s="807"/>
      <c r="U143" s="807"/>
      <c r="V143" s="807"/>
      <c r="W143" s="807"/>
      <c r="X143" s="807"/>
      <c r="Y143" s="807"/>
      <c r="Z143" s="807"/>
      <c r="AA143" s="807"/>
      <c r="AB143" s="807"/>
      <c r="AC143" s="807"/>
      <c r="AD143" s="807"/>
      <c r="AE143" s="807"/>
      <c r="AF143" s="807"/>
      <c r="AG143" s="807"/>
      <c r="AH143" s="807"/>
      <c r="AI143" s="807"/>
      <c r="AJ143" s="807"/>
      <c r="AK143" s="807"/>
      <c r="AL143" s="812"/>
      <c r="AM143" s="812"/>
      <c r="AN143" s="812"/>
      <c r="AO143" s="812"/>
      <c r="AQ143" s="68"/>
      <c r="AR143" s="274"/>
    </row>
    <row r="144" spans="1:44" x14ac:dyDescent="0.25">
      <c r="A144" s="213" t="s">
        <v>283</v>
      </c>
      <c r="B144" s="283"/>
      <c r="C144" s="812"/>
      <c r="D144" s="807"/>
      <c r="E144" s="807"/>
      <c r="F144" s="812"/>
      <c r="G144" s="807"/>
      <c r="H144" s="807"/>
      <c r="I144" s="812"/>
      <c r="J144" s="807"/>
      <c r="K144" s="807"/>
      <c r="L144" s="807"/>
      <c r="M144" s="807"/>
      <c r="N144" s="807"/>
      <c r="O144" s="807"/>
      <c r="P144" s="807"/>
      <c r="Q144" s="807"/>
      <c r="R144" s="807"/>
      <c r="S144" s="807"/>
      <c r="T144" s="807"/>
      <c r="U144" s="807"/>
      <c r="V144" s="807"/>
      <c r="W144" s="807"/>
      <c r="X144" s="807"/>
      <c r="Y144" s="807"/>
      <c r="Z144" s="807"/>
      <c r="AA144" s="807"/>
      <c r="AB144" s="807"/>
      <c r="AC144" s="807"/>
      <c r="AD144" s="807"/>
      <c r="AE144" s="807"/>
      <c r="AF144" s="807"/>
      <c r="AG144" s="807"/>
      <c r="AH144" s="807"/>
      <c r="AI144" s="807"/>
      <c r="AJ144" s="807"/>
      <c r="AK144" s="807"/>
      <c r="AL144" s="812"/>
      <c r="AM144" s="812"/>
      <c r="AN144" s="812"/>
      <c r="AO144" s="812"/>
      <c r="AQ144" s="68"/>
      <c r="AR144" s="274"/>
    </row>
    <row r="145" spans="1:44" x14ac:dyDescent="0.25">
      <c r="A145" s="213" t="s">
        <v>284</v>
      </c>
      <c r="C145" s="812">
        <v>24050706</v>
      </c>
      <c r="D145" s="812">
        <v>45059529</v>
      </c>
      <c r="E145" s="812">
        <v>50936601</v>
      </c>
      <c r="F145" s="812">
        <v>40250871</v>
      </c>
      <c r="G145" s="812">
        <v>30997603</v>
      </c>
      <c r="H145" s="812">
        <v>35615356</v>
      </c>
      <c r="I145" s="812">
        <v>10101100</v>
      </c>
      <c r="J145" s="812">
        <v>4588831</v>
      </c>
      <c r="K145" s="812">
        <v>19548819</v>
      </c>
      <c r="L145" s="812">
        <v>22462597</v>
      </c>
      <c r="M145" s="812">
        <v>14084940</v>
      </c>
      <c r="N145" s="812">
        <v>13736473</v>
      </c>
      <c r="O145" s="812">
        <v>2079672</v>
      </c>
      <c r="P145" s="812">
        <v>8023810</v>
      </c>
      <c r="Q145" s="812">
        <v>9132704</v>
      </c>
      <c r="R145" s="812">
        <v>3744580</v>
      </c>
      <c r="S145" s="812">
        <v>15880494</v>
      </c>
      <c r="T145" s="812">
        <v>2052801</v>
      </c>
      <c r="U145" s="812">
        <v>5177436</v>
      </c>
      <c r="V145" s="812">
        <v>7777615</v>
      </c>
      <c r="W145" s="812">
        <v>7689949</v>
      </c>
      <c r="X145" s="812">
        <v>2508289</v>
      </c>
      <c r="Y145" s="812">
        <v>5022705</v>
      </c>
      <c r="Z145" s="812">
        <v>2259186</v>
      </c>
      <c r="AA145" s="812">
        <v>1421924</v>
      </c>
      <c r="AB145" s="812">
        <v>2357324</v>
      </c>
      <c r="AC145" s="812">
        <v>245276</v>
      </c>
      <c r="AD145" s="812">
        <v>574594</v>
      </c>
      <c r="AE145" s="812">
        <v>360573</v>
      </c>
      <c r="AF145" s="812">
        <v>410453</v>
      </c>
      <c r="AG145" s="812">
        <v>317847</v>
      </c>
      <c r="AH145" s="812">
        <v>71695</v>
      </c>
      <c r="AI145" s="812">
        <v>61770</v>
      </c>
      <c r="AJ145" s="812">
        <v>-18537</v>
      </c>
      <c r="AK145" s="812">
        <v>-7430</v>
      </c>
      <c r="AL145" s="812">
        <v>388578156</v>
      </c>
      <c r="AM145" s="812"/>
      <c r="AN145" s="812">
        <v>37775694</v>
      </c>
      <c r="AO145" s="812">
        <v>350802462</v>
      </c>
      <c r="AR145" s="274"/>
    </row>
    <row r="146" spans="1:44" ht="11.25" customHeight="1" x14ac:dyDescent="0.25">
      <c r="A146" s="368"/>
      <c r="C146" s="812"/>
      <c r="D146" s="812"/>
      <c r="E146" s="812"/>
      <c r="F146" s="812"/>
      <c r="G146" s="812"/>
      <c r="H146" s="812"/>
      <c r="I146" s="812"/>
      <c r="J146" s="812"/>
      <c r="K146" s="812"/>
      <c r="L146" s="812"/>
      <c r="M146" s="812"/>
      <c r="N146" s="812"/>
      <c r="O146" s="812"/>
      <c r="P146" s="812"/>
      <c r="Q146" s="812"/>
      <c r="R146" s="812"/>
      <c r="S146" s="812"/>
      <c r="T146" s="812"/>
      <c r="U146" s="812"/>
      <c r="V146" s="812"/>
      <c r="W146" s="812"/>
      <c r="X146" s="812"/>
      <c r="Y146" s="812"/>
      <c r="Z146" s="812"/>
      <c r="AA146" s="812"/>
      <c r="AB146" s="812"/>
      <c r="AC146" s="812"/>
      <c r="AD146" s="812"/>
      <c r="AE146" s="812"/>
      <c r="AF146" s="812"/>
      <c r="AG146" s="812"/>
      <c r="AH146" s="812"/>
      <c r="AI146" s="812"/>
      <c r="AJ146" s="812"/>
      <c r="AK146" s="812"/>
      <c r="AL146" s="812"/>
      <c r="AM146" s="812"/>
      <c r="AN146" s="812"/>
      <c r="AO146" s="812"/>
      <c r="AQ146" s="68"/>
      <c r="AR146" s="274"/>
    </row>
    <row r="147" spans="1:44" hidden="1" outlineLevel="1" x14ac:dyDescent="0.25">
      <c r="A147" s="215" t="s">
        <v>285</v>
      </c>
      <c r="B147" s="283"/>
      <c r="C147" s="812"/>
      <c r="D147" s="812"/>
      <c r="E147" s="812"/>
      <c r="F147" s="812"/>
      <c r="G147" s="812"/>
      <c r="H147" s="812"/>
      <c r="I147" s="812"/>
      <c r="J147" s="812"/>
      <c r="K147" s="812"/>
      <c r="L147" s="812"/>
      <c r="M147" s="812"/>
      <c r="N147" s="812"/>
      <c r="O147" s="812"/>
      <c r="P147" s="812"/>
      <c r="Q147" s="812"/>
      <c r="R147" s="812"/>
      <c r="S147" s="812"/>
      <c r="T147" s="812"/>
      <c r="U147" s="812"/>
      <c r="V147" s="812"/>
      <c r="W147" s="812"/>
      <c r="X147" s="812"/>
      <c r="Y147" s="812"/>
      <c r="Z147" s="812"/>
      <c r="AA147" s="812"/>
      <c r="AB147" s="812"/>
      <c r="AC147" s="812"/>
      <c r="AD147" s="812"/>
      <c r="AE147" s="812"/>
      <c r="AF147" s="812"/>
      <c r="AG147" s="812"/>
      <c r="AH147" s="812"/>
      <c r="AI147" s="812"/>
      <c r="AJ147" s="812"/>
      <c r="AK147" s="812"/>
      <c r="AL147" s="812"/>
      <c r="AM147" s="812"/>
      <c r="AN147" s="812"/>
      <c r="AO147" s="812"/>
      <c r="AQ147" s="68"/>
      <c r="AR147" s="274"/>
    </row>
    <row r="148" spans="1:44" hidden="1" outlineLevel="1" x14ac:dyDescent="0.25">
      <c r="A148" s="216" t="s">
        <v>286</v>
      </c>
      <c r="B148" s="283"/>
      <c r="C148" s="812">
        <v>6603696</v>
      </c>
      <c r="D148" s="812">
        <v>10644981</v>
      </c>
      <c r="E148" s="812">
        <v>34111837</v>
      </c>
      <c r="F148" s="812">
        <v>23940012</v>
      </c>
      <c r="G148" s="812">
        <v>11134394</v>
      </c>
      <c r="H148" s="812">
        <v>8071765</v>
      </c>
      <c r="I148" s="812">
        <v>3590086</v>
      </c>
      <c r="J148" s="812">
        <v>1810086</v>
      </c>
      <c r="K148" s="812">
        <v>8790324</v>
      </c>
      <c r="L148" s="812">
        <v>9853909</v>
      </c>
      <c r="M148" s="812">
        <v>4732194</v>
      </c>
      <c r="N148" s="812">
        <v>4930137</v>
      </c>
      <c r="O148" s="812">
        <v>741183</v>
      </c>
      <c r="P148" s="812">
        <v>1843279</v>
      </c>
      <c r="Q148" s="812">
        <v>100000</v>
      </c>
      <c r="R148" s="812">
        <v>765231</v>
      </c>
      <c r="S148" s="812">
        <v>3063184</v>
      </c>
      <c r="T148" s="812">
        <v>1500047</v>
      </c>
      <c r="U148" s="812">
        <v>2505244</v>
      </c>
      <c r="V148" s="812">
        <v>3377351</v>
      </c>
      <c r="W148" s="812">
        <v>5383501</v>
      </c>
      <c r="X148" s="812">
        <v>666229</v>
      </c>
      <c r="Y148" s="812">
        <v>5852388</v>
      </c>
      <c r="Z148" s="812">
        <v>699032</v>
      </c>
      <c r="AA148" s="812">
        <v>87436</v>
      </c>
      <c r="AB148" s="812">
        <v>1793217</v>
      </c>
      <c r="AC148" s="812">
        <v>178196</v>
      </c>
      <c r="AD148" s="812">
        <v>178711</v>
      </c>
      <c r="AE148" s="812">
        <v>120277</v>
      </c>
      <c r="AF148" s="812">
        <v>85559</v>
      </c>
      <c r="AG148" s="812">
        <v>209761</v>
      </c>
      <c r="AH148" s="812">
        <v>19510</v>
      </c>
      <c r="AI148" s="812">
        <v>17678</v>
      </c>
      <c r="AJ148" s="812">
        <v>0</v>
      </c>
      <c r="AK148" s="812">
        <v>0</v>
      </c>
      <c r="AL148" s="812">
        <v>157400435</v>
      </c>
      <c r="AM148" s="812"/>
      <c r="AN148" s="812">
        <v>9832136</v>
      </c>
      <c r="AO148" s="812">
        <v>147568299</v>
      </c>
      <c r="AR148" s="274"/>
    </row>
    <row r="149" spans="1:44" ht="15" hidden="1" customHeight="1" outlineLevel="1" x14ac:dyDescent="0.25">
      <c r="A149" s="216" t="s">
        <v>287</v>
      </c>
      <c r="B149" s="283"/>
      <c r="C149" s="812">
        <v>11237549</v>
      </c>
      <c r="D149" s="812">
        <v>30109950</v>
      </c>
      <c r="E149" s="812">
        <v>18151649</v>
      </c>
      <c r="F149" s="812">
        <v>11584545</v>
      </c>
      <c r="G149" s="812">
        <v>18549183</v>
      </c>
      <c r="H149" s="812">
        <v>28057687</v>
      </c>
      <c r="I149" s="812">
        <v>4228718</v>
      </c>
      <c r="J149" s="812">
        <v>2539524</v>
      </c>
      <c r="K149" s="812">
        <v>10427055</v>
      </c>
      <c r="L149" s="812">
        <v>8744665</v>
      </c>
      <c r="M149" s="812">
        <v>8594763</v>
      </c>
      <c r="N149" s="812">
        <v>8487042</v>
      </c>
      <c r="O149" s="812">
        <v>1284920</v>
      </c>
      <c r="P149" s="812">
        <v>6114605</v>
      </c>
      <c r="Q149" s="812">
        <v>4155524</v>
      </c>
      <c r="R149" s="812">
        <v>1900740</v>
      </c>
      <c r="S149" s="812">
        <v>12006458</v>
      </c>
      <c r="T149" s="812">
        <v>875867</v>
      </c>
      <c r="U149" s="812">
        <v>2345455</v>
      </c>
      <c r="V149" s="812">
        <v>4187954</v>
      </c>
      <c r="W149" s="812">
        <v>2039826</v>
      </c>
      <c r="X149" s="812">
        <v>1514698</v>
      </c>
      <c r="Y149" s="812">
        <v>1518876</v>
      </c>
      <c r="Z149" s="812">
        <v>1262041</v>
      </c>
      <c r="AA149" s="812">
        <v>1215037</v>
      </c>
      <c r="AB149" s="812">
        <v>399387</v>
      </c>
      <c r="AC149" s="812">
        <v>63199</v>
      </c>
      <c r="AD149" s="812">
        <v>315680</v>
      </c>
      <c r="AE149" s="812">
        <v>246088</v>
      </c>
      <c r="AF149" s="812">
        <v>236485</v>
      </c>
      <c r="AG149" s="812">
        <v>102788</v>
      </c>
      <c r="AH149" s="812">
        <v>35961</v>
      </c>
      <c r="AI149" s="812">
        <v>48027</v>
      </c>
      <c r="AJ149" s="812">
        <v>0</v>
      </c>
      <c r="AK149" s="812">
        <v>0</v>
      </c>
      <c r="AL149" s="812">
        <v>202581946</v>
      </c>
      <c r="AM149" s="812"/>
      <c r="AN149" s="812">
        <v>21066918</v>
      </c>
      <c r="AO149" s="812">
        <v>181515028</v>
      </c>
      <c r="AR149" s="274"/>
    </row>
    <row r="150" spans="1:44" ht="15" hidden="1" customHeight="1" outlineLevel="1" x14ac:dyDescent="0.25">
      <c r="A150" s="216" t="s">
        <v>288</v>
      </c>
      <c r="B150" s="283"/>
      <c r="C150" s="812">
        <v>570482</v>
      </c>
      <c r="D150" s="812">
        <v>1648325</v>
      </c>
      <c r="E150" s="812">
        <v>1813991</v>
      </c>
      <c r="F150" s="812">
        <v>1126254</v>
      </c>
      <c r="G150" s="812">
        <v>0</v>
      </c>
      <c r="H150" s="812">
        <v>984488</v>
      </c>
      <c r="I150" s="812">
        <v>354572</v>
      </c>
      <c r="J150" s="812">
        <v>157265</v>
      </c>
      <c r="K150" s="812">
        <v>51515</v>
      </c>
      <c r="L150" s="812">
        <v>1325698</v>
      </c>
      <c r="M150" s="812">
        <v>28920</v>
      </c>
      <c r="N150" s="812">
        <v>71001</v>
      </c>
      <c r="O150" s="812">
        <v>10749</v>
      </c>
      <c r="P150" s="812">
        <v>0</v>
      </c>
      <c r="Q150" s="812">
        <v>9382</v>
      </c>
      <c r="R150" s="812">
        <v>4698</v>
      </c>
      <c r="S150" s="812">
        <v>499780</v>
      </c>
      <c r="T150" s="812">
        <v>0</v>
      </c>
      <c r="U150" s="812">
        <v>0</v>
      </c>
      <c r="V150" s="812">
        <v>192651</v>
      </c>
      <c r="W150" s="812">
        <v>27000</v>
      </c>
      <c r="X150" s="812">
        <v>17750</v>
      </c>
      <c r="Y150" s="812">
        <v>127458</v>
      </c>
      <c r="Z150" s="812">
        <v>10000</v>
      </c>
      <c r="AA150" s="812">
        <v>0</v>
      </c>
      <c r="AB150" s="812">
        <v>0</v>
      </c>
      <c r="AC150" s="812">
        <v>0</v>
      </c>
      <c r="AD150" s="812">
        <v>0</v>
      </c>
      <c r="AE150" s="812">
        <v>0</v>
      </c>
      <c r="AF150" s="812">
        <v>0</v>
      </c>
      <c r="AG150" s="812">
        <v>0</v>
      </c>
      <c r="AH150" s="812">
        <v>10562</v>
      </c>
      <c r="AI150" s="812">
        <v>0</v>
      </c>
      <c r="AJ150" s="812">
        <v>0</v>
      </c>
      <c r="AK150" s="812">
        <v>0</v>
      </c>
      <c r="AL150" s="812">
        <v>9042541</v>
      </c>
      <c r="AM150" s="812"/>
      <c r="AN150" s="812">
        <v>598794</v>
      </c>
      <c r="AO150" s="812">
        <v>8443747</v>
      </c>
      <c r="AR150" s="274"/>
    </row>
    <row r="151" spans="1:44" ht="15" hidden="1" customHeight="1" outlineLevel="1" x14ac:dyDescent="0.25">
      <c r="A151" s="216" t="s">
        <v>289</v>
      </c>
      <c r="B151" s="283"/>
      <c r="C151" s="812">
        <v>0</v>
      </c>
      <c r="D151" s="812">
        <v>0</v>
      </c>
      <c r="E151" s="812">
        <v>88680</v>
      </c>
      <c r="F151" s="812">
        <v>3015424</v>
      </c>
      <c r="G151" s="812">
        <v>0</v>
      </c>
      <c r="H151" s="812">
        <v>0</v>
      </c>
      <c r="I151" s="812">
        <v>0</v>
      </c>
      <c r="J151" s="812">
        <v>0</v>
      </c>
      <c r="K151" s="812">
        <v>0</v>
      </c>
      <c r="L151" s="812">
        <v>0</v>
      </c>
      <c r="M151" s="812">
        <v>0</v>
      </c>
      <c r="N151" s="812">
        <v>273096</v>
      </c>
      <c r="O151" s="812">
        <v>41346</v>
      </c>
      <c r="P151" s="812">
        <v>0</v>
      </c>
      <c r="Q151" s="812">
        <v>5000000</v>
      </c>
      <c r="R151" s="812">
        <v>900000</v>
      </c>
      <c r="S151" s="812">
        <v>0</v>
      </c>
      <c r="T151" s="812">
        <v>-14583</v>
      </c>
      <c r="U151" s="812">
        <v>0</v>
      </c>
      <c r="V151" s="812">
        <v>0</v>
      </c>
      <c r="W151" s="812">
        <v>0</v>
      </c>
      <c r="X151" s="812">
        <v>0</v>
      </c>
      <c r="Y151" s="812">
        <v>-2113850</v>
      </c>
      <c r="Z151" s="812">
        <v>0</v>
      </c>
      <c r="AA151" s="812">
        <v>0</v>
      </c>
      <c r="AB151" s="812">
        <v>0</v>
      </c>
      <c r="AC151" s="812">
        <v>0</v>
      </c>
      <c r="AD151" s="812">
        <v>0</v>
      </c>
      <c r="AE151" s="812">
        <v>0</v>
      </c>
      <c r="AF151" s="812">
        <v>0</v>
      </c>
      <c r="AG151" s="812">
        <v>17281</v>
      </c>
      <c r="AH151" s="812">
        <v>0</v>
      </c>
      <c r="AI151" s="812">
        <v>-3482</v>
      </c>
      <c r="AJ151" s="812">
        <v>95</v>
      </c>
      <c r="AK151" s="812">
        <v>0</v>
      </c>
      <c r="AL151" s="812">
        <v>7204007</v>
      </c>
      <c r="AM151" s="812"/>
      <c r="AN151" s="812">
        <v>13894</v>
      </c>
      <c r="AO151" s="812">
        <v>7190113</v>
      </c>
      <c r="AR151" s="274"/>
    </row>
    <row r="152" spans="1:44" ht="15" hidden="1" customHeight="1" outlineLevel="1" x14ac:dyDescent="0.25">
      <c r="A152" s="216" t="s">
        <v>290</v>
      </c>
      <c r="B152" s="283"/>
      <c r="C152" s="812">
        <v>25181</v>
      </c>
      <c r="D152" s="812">
        <v>286902</v>
      </c>
      <c r="E152" s="812">
        <v>11639</v>
      </c>
      <c r="F152" s="812">
        <v>0</v>
      </c>
      <c r="G152" s="812">
        <v>0</v>
      </c>
      <c r="H152" s="812">
        <v>0</v>
      </c>
      <c r="I152" s="812">
        <v>0</v>
      </c>
      <c r="J152" s="812">
        <v>0</v>
      </c>
      <c r="K152" s="812">
        <v>5321</v>
      </c>
      <c r="L152" s="812">
        <v>151599</v>
      </c>
      <c r="M152" s="812">
        <v>29771</v>
      </c>
      <c r="N152" s="812">
        <v>74501</v>
      </c>
      <c r="O152" s="812">
        <v>11279</v>
      </c>
      <c r="P152" s="812">
        <v>0</v>
      </c>
      <c r="Q152" s="812">
        <v>0</v>
      </c>
      <c r="R152" s="812">
        <v>0</v>
      </c>
      <c r="S152" s="812">
        <v>3303</v>
      </c>
      <c r="T152" s="812">
        <v>0</v>
      </c>
      <c r="U152" s="812">
        <v>0</v>
      </c>
      <c r="V152" s="812">
        <v>0</v>
      </c>
      <c r="W152" s="812">
        <v>293</v>
      </c>
      <c r="X152" s="812">
        <v>5596</v>
      </c>
      <c r="Y152" s="812">
        <v>0</v>
      </c>
      <c r="Z152" s="812">
        <v>0</v>
      </c>
      <c r="AA152" s="812">
        <v>0</v>
      </c>
      <c r="AB152" s="812">
        <v>321</v>
      </c>
      <c r="AC152" s="812">
        <v>0</v>
      </c>
      <c r="AD152" s="812">
        <v>0</v>
      </c>
      <c r="AE152" s="812">
        <v>0</v>
      </c>
      <c r="AF152" s="812">
        <v>0</v>
      </c>
      <c r="AG152" s="812">
        <v>0</v>
      </c>
      <c r="AH152" s="812">
        <v>0</v>
      </c>
      <c r="AI152" s="812">
        <v>0</v>
      </c>
      <c r="AJ152" s="812">
        <v>0</v>
      </c>
      <c r="AK152" s="812">
        <v>0</v>
      </c>
      <c r="AL152" s="812">
        <v>605706</v>
      </c>
      <c r="AM152" s="812"/>
      <c r="AN152" s="812">
        <v>30777</v>
      </c>
      <c r="AO152" s="812">
        <v>574929</v>
      </c>
      <c r="AR152" s="274"/>
    </row>
    <row r="153" spans="1:44" ht="15" hidden="1" customHeight="1" outlineLevel="1" x14ac:dyDescent="0.25">
      <c r="A153" s="216" t="s">
        <v>291</v>
      </c>
      <c r="B153" s="283"/>
      <c r="C153" s="812">
        <v>0</v>
      </c>
      <c r="D153" s="812">
        <v>0</v>
      </c>
      <c r="E153" s="812">
        <v>0</v>
      </c>
      <c r="F153" s="812">
        <v>0</v>
      </c>
      <c r="G153" s="812">
        <v>0</v>
      </c>
      <c r="H153" s="812">
        <v>0</v>
      </c>
      <c r="I153" s="812">
        <v>0</v>
      </c>
      <c r="J153" s="812">
        <v>0</v>
      </c>
      <c r="K153" s="812">
        <v>0</v>
      </c>
      <c r="L153" s="812">
        <v>892</v>
      </c>
      <c r="M153" s="812">
        <v>0</v>
      </c>
      <c r="N153" s="812">
        <v>1136</v>
      </c>
      <c r="O153" s="812">
        <v>172</v>
      </c>
      <c r="P153" s="812">
        <v>0</v>
      </c>
      <c r="Q153" s="812">
        <v>0</v>
      </c>
      <c r="R153" s="812">
        <v>0</v>
      </c>
      <c r="S153" s="812">
        <v>0</v>
      </c>
      <c r="T153" s="812">
        <v>0</v>
      </c>
      <c r="U153" s="812">
        <v>0</v>
      </c>
      <c r="V153" s="812">
        <v>0</v>
      </c>
      <c r="W153" s="812">
        <v>9241</v>
      </c>
      <c r="X153" s="812">
        <v>0</v>
      </c>
      <c r="Y153" s="812">
        <v>0</v>
      </c>
      <c r="Z153" s="812">
        <v>0</v>
      </c>
      <c r="AA153" s="812">
        <v>0</v>
      </c>
      <c r="AB153" s="812">
        <v>0</v>
      </c>
      <c r="AC153" s="812">
        <v>0</v>
      </c>
      <c r="AD153" s="812">
        <v>0</v>
      </c>
      <c r="AE153" s="812">
        <v>0</v>
      </c>
      <c r="AF153" s="812">
        <v>0</v>
      </c>
      <c r="AG153" s="812">
        <v>0</v>
      </c>
      <c r="AH153" s="812">
        <v>0</v>
      </c>
      <c r="AI153" s="812">
        <v>0</v>
      </c>
      <c r="AJ153" s="812">
        <v>0</v>
      </c>
      <c r="AK153" s="812">
        <v>0</v>
      </c>
      <c r="AL153" s="812">
        <v>11441</v>
      </c>
      <c r="AM153" s="812"/>
      <c r="AN153" s="812">
        <v>0</v>
      </c>
      <c r="AO153" s="812">
        <v>11441</v>
      </c>
      <c r="AR153" s="274"/>
    </row>
    <row r="154" spans="1:44" ht="15" hidden="1" customHeight="1" outlineLevel="1" x14ac:dyDescent="0.25">
      <c r="A154" s="216" t="s">
        <v>292</v>
      </c>
      <c r="B154" s="283"/>
      <c r="C154" s="812">
        <v>0</v>
      </c>
      <c r="D154" s="812">
        <v>0</v>
      </c>
      <c r="E154" s="812">
        <v>0</v>
      </c>
      <c r="F154" s="812">
        <v>0</v>
      </c>
      <c r="G154" s="812">
        <v>0</v>
      </c>
      <c r="H154" s="812">
        <v>0</v>
      </c>
      <c r="I154" s="812">
        <v>0</v>
      </c>
      <c r="J154" s="812">
        <v>0</v>
      </c>
      <c r="K154" s="812">
        <v>0</v>
      </c>
      <c r="L154" s="812">
        <v>0</v>
      </c>
      <c r="M154" s="812">
        <v>0</v>
      </c>
      <c r="N154" s="812">
        <v>0</v>
      </c>
      <c r="O154" s="812">
        <v>0</v>
      </c>
      <c r="P154" s="812">
        <v>0</v>
      </c>
      <c r="Q154" s="812">
        <v>0</v>
      </c>
      <c r="R154" s="812">
        <v>0</v>
      </c>
      <c r="S154" s="812">
        <v>0</v>
      </c>
      <c r="T154" s="812">
        <v>0</v>
      </c>
      <c r="U154" s="812">
        <v>0</v>
      </c>
      <c r="V154" s="812">
        <v>0</v>
      </c>
      <c r="W154" s="812">
        <v>0</v>
      </c>
      <c r="X154" s="812">
        <v>0</v>
      </c>
      <c r="Y154" s="812">
        <v>0</v>
      </c>
      <c r="Z154" s="812">
        <v>0</v>
      </c>
      <c r="AA154" s="812">
        <v>0</v>
      </c>
      <c r="AB154" s="812">
        <v>0</v>
      </c>
      <c r="AC154" s="812">
        <v>0</v>
      </c>
      <c r="AD154" s="812">
        <v>0</v>
      </c>
      <c r="AE154" s="812">
        <v>0</v>
      </c>
      <c r="AF154" s="812">
        <v>0</v>
      </c>
      <c r="AG154" s="812">
        <v>0</v>
      </c>
      <c r="AH154" s="812">
        <v>0</v>
      </c>
      <c r="AI154" s="812">
        <v>0</v>
      </c>
      <c r="AJ154" s="812">
        <v>0</v>
      </c>
      <c r="AK154" s="812">
        <v>0</v>
      </c>
      <c r="AL154" s="812">
        <v>0</v>
      </c>
      <c r="AM154" s="812"/>
      <c r="AN154" s="812">
        <v>0</v>
      </c>
      <c r="AO154" s="812">
        <v>0</v>
      </c>
      <c r="AR154" s="274"/>
    </row>
    <row r="155" spans="1:44" ht="15" customHeight="1" collapsed="1" x14ac:dyDescent="0.25">
      <c r="A155" s="215" t="s">
        <v>293</v>
      </c>
      <c r="B155" s="283"/>
      <c r="C155" s="812">
        <v>18436908</v>
      </c>
      <c r="D155" s="812">
        <v>42690158</v>
      </c>
      <c r="E155" s="812">
        <v>54177796</v>
      </c>
      <c r="F155" s="812">
        <v>39666235</v>
      </c>
      <c r="G155" s="812">
        <v>29683577</v>
      </c>
      <c r="H155" s="812">
        <v>37113940</v>
      </c>
      <c r="I155" s="812">
        <v>8173376</v>
      </c>
      <c r="J155" s="812">
        <v>4506875</v>
      </c>
      <c r="K155" s="812">
        <v>19274215</v>
      </c>
      <c r="L155" s="812">
        <v>20076763</v>
      </c>
      <c r="M155" s="812">
        <v>13385648</v>
      </c>
      <c r="N155" s="812">
        <v>13836913</v>
      </c>
      <c r="O155" s="812">
        <v>2089649</v>
      </c>
      <c r="P155" s="812">
        <v>7957884</v>
      </c>
      <c r="Q155" s="812">
        <v>9264906</v>
      </c>
      <c r="R155" s="812">
        <v>3570669</v>
      </c>
      <c r="S155" s="812">
        <v>15572725</v>
      </c>
      <c r="T155" s="812">
        <v>2361331</v>
      </c>
      <c r="U155" s="812">
        <v>4850699</v>
      </c>
      <c r="V155" s="812">
        <v>7757956</v>
      </c>
      <c r="W155" s="812">
        <v>7459861</v>
      </c>
      <c r="X155" s="812">
        <v>2204273</v>
      </c>
      <c r="Y155" s="812">
        <v>5384872</v>
      </c>
      <c r="Z155" s="812">
        <v>1971073</v>
      </c>
      <c r="AA155" s="812">
        <v>1302473</v>
      </c>
      <c r="AB155" s="812">
        <v>2192925</v>
      </c>
      <c r="AC155" s="812">
        <v>241395</v>
      </c>
      <c r="AD155" s="812">
        <v>494391</v>
      </c>
      <c r="AE155" s="812">
        <v>366365</v>
      </c>
      <c r="AF155" s="812">
        <v>322044</v>
      </c>
      <c r="AG155" s="812">
        <v>329830</v>
      </c>
      <c r="AH155" s="812">
        <v>66033</v>
      </c>
      <c r="AI155" s="812">
        <v>62223</v>
      </c>
      <c r="AJ155" s="812">
        <v>95</v>
      </c>
      <c r="AK155" s="812">
        <v>0</v>
      </c>
      <c r="AL155" s="812">
        <v>376846076</v>
      </c>
      <c r="AM155" s="812"/>
      <c r="AN155" s="812">
        <v>31542519</v>
      </c>
      <c r="AO155" s="812">
        <v>345303557</v>
      </c>
      <c r="AR155" s="274"/>
    </row>
    <row r="156" spans="1:44" ht="11.25" customHeight="1" x14ac:dyDescent="0.25">
      <c r="A156" s="215"/>
      <c r="B156" s="283"/>
      <c r="C156" s="812"/>
      <c r="D156" s="812"/>
      <c r="E156" s="812"/>
      <c r="F156" s="812"/>
      <c r="G156" s="812"/>
      <c r="H156" s="812"/>
      <c r="I156" s="812"/>
      <c r="J156" s="812"/>
      <c r="K156" s="812"/>
      <c r="L156" s="812"/>
      <c r="M156" s="812"/>
      <c r="N156" s="812"/>
      <c r="O156" s="812"/>
      <c r="P156" s="812"/>
      <c r="Q156" s="812"/>
      <c r="R156" s="812"/>
      <c r="S156" s="812"/>
      <c r="T156" s="812"/>
      <c r="U156" s="812"/>
      <c r="V156" s="812"/>
      <c r="W156" s="812"/>
      <c r="X156" s="812"/>
      <c r="Y156" s="812"/>
      <c r="Z156" s="812"/>
      <c r="AA156" s="812"/>
      <c r="AB156" s="812"/>
      <c r="AC156" s="812"/>
      <c r="AD156" s="812"/>
      <c r="AE156" s="812"/>
      <c r="AF156" s="812"/>
      <c r="AG156" s="812"/>
      <c r="AH156" s="812"/>
      <c r="AI156" s="812"/>
      <c r="AJ156" s="812"/>
      <c r="AK156" s="812"/>
      <c r="AL156" s="812"/>
      <c r="AM156" s="812"/>
      <c r="AN156" s="812"/>
      <c r="AO156" s="812"/>
      <c r="AQ156" s="68"/>
      <c r="AR156" s="274"/>
    </row>
    <row r="157" spans="1:44" x14ac:dyDescent="0.25">
      <c r="A157" s="217" t="s">
        <v>415</v>
      </c>
      <c r="B157" s="283"/>
      <c r="C157" s="812">
        <v>5613798</v>
      </c>
      <c r="D157" s="812">
        <v>2369371</v>
      </c>
      <c r="E157" s="812">
        <v>-3241195</v>
      </c>
      <c r="F157" s="812">
        <v>584636</v>
      </c>
      <c r="G157" s="812">
        <v>1314026</v>
      </c>
      <c r="H157" s="812">
        <v>-1498584</v>
      </c>
      <c r="I157" s="812">
        <v>1927724</v>
      </c>
      <c r="J157" s="812">
        <v>81956</v>
      </c>
      <c r="K157" s="812">
        <v>274604</v>
      </c>
      <c r="L157" s="812">
        <v>2385834</v>
      </c>
      <c r="M157" s="812">
        <v>699292</v>
      </c>
      <c r="N157" s="812">
        <v>-100440</v>
      </c>
      <c r="O157" s="812">
        <v>-9977</v>
      </c>
      <c r="P157" s="812">
        <v>65926</v>
      </c>
      <c r="Q157" s="812">
        <v>-132202</v>
      </c>
      <c r="R157" s="812">
        <v>173911</v>
      </c>
      <c r="S157" s="812">
        <v>307769</v>
      </c>
      <c r="T157" s="812">
        <v>-308530</v>
      </c>
      <c r="U157" s="812">
        <v>326737</v>
      </c>
      <c r="V157" s="812">
        <v>19659</v>
      </c>
      <c r="W157" s="812">
        <v>230088</v>
      </c>
      <c r="X157" s="812">
        <v>304016</v>
      </c>
      <c r="Y157" s="812">
        <v>-362167</v>
      </c>
      <c r="Z157" s="812">
        <v>288113</v>
      </c>
      <c r="AA157" s="812">
        <v>119451</v>
      </c>
      <c r="AB157" s="812">
        <v>164399</v>
      </c>
      <c r="AC157" s="812">
        <v>3881</v>
      </c>
      <c r="AD157" s="812">
        <v>80203</v>
      </c>
      <c r="AE157" s="812">
        <v>-5792</v>
      </c>
      <c r="AF157" s="812">
        <v>88409</v>
      </c>
      <c r="AG157" s="812">
        <v>-11983</v>
      </c>
      <c r="AH157" s="812">
        <v>5662</v>
      </c>
      <c r="AI157" s="812">
        <v>-453</v>
      </c>
      <c r="AJ157" s="812">
        <v>-18632</v>
      </c>
      <c r="AK157" s="812">
        <v>-7430</v>
      </c>
      <c r="AL157" s="812">
        <v>11732080</v>
      </c>
      <c r="AM157" s="812"/>
      <c r="AN157" s="812">
        <v>6233175</v>
      </c>
      <c r="AO157" s="812">
        <v>5498905</v>
      </c>
      <c r="AR157" s="274"/>
    </row>
    <row r="158" spans="1:44" ht="11.25" customHeight="1" x14ac:dyDescent="0.25">
      <c r="A158" s="217"/>
      <c r="B158" s="283"/>
      <c r="C158" s="812"/>
      <c r="D158" s="812"/>
      <c r="E158" s="812"/>
      <c r="F158" s="812"/>
      <c r="G158" s="812"/>
      <c r="H158" s="812"/>
      <c r="I158" s="812"/>
      <c r="J158" s="812"/>
      <c r="K158" s="812"/>
      <c r="L158" s="812"/>
      <c r="M158" s="812"/>
      <c r="N158" s="812"/>
      <c r="O158" s="812"/>
      <c r="P158" s="812"/>
      <c r="Q158" s="812"/>
      <c r="R158" s="812"/>
      <c r="S158" s="812"/>
      <c r="T158" s="812"/>
      <c r="U158" s="812"/>
      <c r="V158" s="812"/>
      <c r="W158" s="812"/>
      <c r="X158" s="812"/>
      <c r="Y158" s="812"/>
      <c r="Z158" s="812"/>
      <c r="AA158" s="812"/>
      <c r="AB158" s="812"/>
      <c r="AC158" s="812"/>
      <c r="AD158" s="812"/>
      <c r="AE158" s="812"/>
      <c r="AF158" s="812"/>
      <c r="AG158" s="812"/>
      <c r="AH158" s="812"/>
      <c r="AI158" s="812"/>
      <c r="AJ158" s="812"/>
      <c r="AK158" s="812"/>
      <c r="AL158" s="812"/>
      <c r="AM158" s="812"/>
      <c r="AN158" s="812"/>
      <c r="AO158" s="812"/>
      <c r="AQ158" s="68"/>
      <c r="AR158" s="274"/>
    </row>
    <row r="159" spans="1:44" x14ac:dyDescent="0.25">
      <c r="A159" s="217" t="s">
        <v>294</v>
      </c>
      <c r="B159" s="283"/>
      <c r="C159" s="812">
        <v>549809</v>
      </c>
      <c r="D159" s="812">
        <v>11979967</v>
      </c>
      <c r="E159" s="812">
        <v>36806708</v>
      </c>
      <c r="F159" s="812">
        <v>10679098</v>
      </c>
      <c r="G159" s="812">
        <v>3061096</v>
      </c>
      <c r="H159" s="812">
        <v>5275696</v>
      </c>
      <c r="I159" s="812">
        <v>953723</v>
      </c>
      <c r="J159" s="812">
        <v>992461</v>
      </c>
      <c r="K159" s="812">
        <v>398369</v>
      </c>
      <c r="L159" s="812">
        <v>6421103</v>
      </c>
      <c r="M159" s="812">
        <v>146953</v>
      </c>
      <c r="N159" s="812">
        <v>577702</v>
      </c>
      <c r="O159" s="812">
        <v>87463</v>
      </c>
      <c r="P159" s="812">
        <v>226971</v>
      </c>
      <c r="Q159" s="812">
        <v>636842</v>
      </c>
      <c r="R159" s="812">
        <v>201625</v>
      </c>
      <c r="S159" s="812">
        <v>222844</v>
      </c>
      <c r="T159" s="812">
        <v>647898</v>
      </c>
      <c r="U159" s="812">
        <v>591746</v>
      </c>
      <c r="V159" s="812">
        <v>169985</v>
      </c>
      <c r="W159" s="812">
        <v>111208</v>
      </c>
      <c r="X159" s="812">
        <v>667478</v>
      </c>
      <c r="Y159" s="812">
        <v>651080</v>
      </c>
      <c r="Z159" s="812">
        <v>59950</v>
      </c>
      <c r="AA159" s="812">
        <v>365771</v>
      </c>
      <c r="AB159" s="812">
        <v>648198</v>
      </c>
      <c r="AC159" s="812">
        <v>10926</v>
      </c>
      <c r="AD159" s="812">
        <v>87235</v>
      </c>
      <c r="AE159" s="812">
        <v>96574</v>
      </c>
      <c r="AF159" s="812">
        <v>105693</v>
      </c>
      <c r="AG159" s="812">
        <v>19342</v>
      </c>
      <c r="AH159" s="812">
        <v>18414</v>
      </c>
      <c r="AI159" s="812">
        <v>12576</v>
      </c>
      <c r="AJ159" s="812">
        <v>92636</v>
      </c>
      <c r="AK159" s="812">
        <v>25608</v>
      </c>
      <c r="AL159" s="812">
        <v>83600748</v>
      </c>
      <c r="AM159" s="812"/>
      <c r="AN159" s="812">
        <v>2268107</v>
      </c>
      <c r="AO159" s="812">
        <v>81332641</v>
      </c>
      <c r="AR159" s="274"/>
    </row>
    <row r="160" spans="1:44" ht="11.25" customHeight="1" x14ac:dyDescent="0.25">
      <c r="A160" s="218"/>
      <c r="B160" s="283"/>
      <c r="C160" s="812"/>
      <c r="D160" s="812"/>
      <c r="E160" s="812"/>
      <c r="F160" s="812"/>
      <c r="G160" s="812"/>
      <c r="H160" s="812"/>
      <c r="I160" s="812"/>
      <c r="J160" s="812"/>
      <c r="K160" s="812"/>
      <c r="L160" s="812"/>
      <c r="M160" s="812"/>
      <c r="N160" s="812"/>
      <c r="O160" s="812"/>
      <c r="P160" s="812"/>
      <c r="Q160" s="812"/>
      <c r="R160" s="812"/>
      <c r="S160" s="812"/>
      <c r="T160" s="812"/>
      <c r="U160" s="812"/>
      <c r="V160" s="812"/>
      <c r="W160" s="812"/>
      <c r="X160" s="812"/>
      <c r="Y160" s="812"/>
      <c r="Z160" s="812"/>
      <c r="AA160" s="812"/>
      <c r="AB160" s="812"/>
      <c r="AC160" s="812"/>
      <c r="AD160" s="812"/>
      <c r="AE160" s="812"/>
      <c r="AF160" s="812"/>
      <c r="AG160" s="812"/>
      <c r="AH160" s="812"/>
      <c r="AI160" s="812"/>
      <c r="AJ160" s="812"/>
      <c r="AK160" s="812"/>
      <c r="AL160" s="812"/>
      <c r="AM160" s="812"/>
      <c r="AN160" s="812"/>
      <c r="AO160" s="812"/>
      <c r="AQ160" s="68"/>
      <c r="AR160" s="274"/>
    </row>
    <row r="161" spans="1:44" x14ac:dyDescent="0.25">
      <c r="A161" s="219" t="s">
        <v>295</v>
      </c>
      <c r="B161" s="358"/>
      <c r="C161" s="817">
        <v>6163607</v>
      </c>
      <c r="D161" s="817">
        <v>14349338</v>
      </c>
      <c r="E161" s="817">
        <v>33565513</v>
      </c>
      <c r="F161" s="817">
        <v>11263734</v>
      </c>
      <c r="G161" s="817">
        <v>4375122</v>
      </c>
      <c r="H161" s="817">
        <v>3777112</v>
      </c>
      <c r="I161" s="817">
        <v>2881447</v>
      </c>
      <c r="J161" s="817">
        <v>1074417</v>
      </c>
      <c r="K161" s="817">
        <v>672973</v>
      </c>
      <c r="L161" s="817">
        <v>8806937</v>
      </c>
      <c r="M161" s="817">
        <v>846245</v>
      </c>
      <c r="N161" s="817">
        <v>477262</v>
      </c>
      <c r="O161" s="817">
        <v>77486</v>
      </c>
      <c r="P161" s="817">
        <v>292897</v>
      </c>
      <c r="Q161" s="817">
        <v>504640</v>
      </c>
      <c r="R161" s="817">
        <v>375536</v>
      </c>
      <c r="S161" s="817">
        <v>530613</v>
      </c>
      <c r="T161" s="817">
        <v>339368</v>
      </c>
      <c r="U161" s="817">
        <v>918483</v>
      </c>
      <c r="V161" s="817">
        <v>189644</v>
      </c>
      <c r="W161" s="817">
        <v>341296</v>
      </c>
      <c r="X161" s="817">
        <v>971494</v>
      </c>
      <c r="Y161" s="817">
        <v>288913</v>
      </c>
      <c r="Z161" s="817">
        <v>348063</v>
      </c>
      <c r="AA161" s="817">
        <v>485222</v>
      </c>
      <c r="AB161" s="817">
        <v>812597</v>
      </c>
      <c r="AC161" s="817">
        <v>14807</v>
      </c>
      <c r="AD161" s="817">
        <v>167438</v>
      </c>
      <c r="AE161" s="817">
        <v>90782</v>
      </c>
      <c r="AF161" s="817">
        <v>194102</v>
      </c>
      <c r="AG161" s="817">
        <v>7359</v>
      </c>
      <c r="AH161" s="817">
        <v>24076</v>
      </c>
      <c r="AI161" s="817">
        <v>12123</v>
      </c>
      <c r="AJ161" s="817">
        <v>74004</v>
      </c>
      <c r="AK161" s="817">
        <v>18178</v>
      </c>
      <c r="AL161" s="817">
        <v>95332828</v>
      </c>
      <c r="AM161" s="817"/>
      <c r="AN161" s="817">
        <v>8501282</v>
      </c>
      <c r="AO161" s="817">
        <v>86831546</v>
      </c>
      <c r="AR161" s="274"/>
    </row>
    <row r="162" spans="1:44" x14ac:dyDescent="0.25">
      <c r="A162" s="220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436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436"/>
      <c r="AE162" s="283"/>
      <c r="AF162" s="283"/>
      <c r="AG162" s="283"/>
      <c r="AH162" s="283"/>
      <c r="AI162" s="283"/>
      <c r="AJ162" s="283"/>
      <c r="AK162" s="283"/>
      <c r="AL162" s="283"/>
      <c r="AM162" s="362"/>
    </row>
    <row r="163" spans="1:44" x14ac:dyDescent="0.25">
      <c r="A163" s="220"/>
      <c r="B163" s="283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438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438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</row>
    <row r="164" spans="1:44" x14ac:dyDescent="0.25">
      <c r="A164" s="220"/>
      <c r="B164" s="283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438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438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</row>
    <row r="165" spans="1:44" x14ac:dyDescent="0.25">
      <c r="A165" s="239"/>
      <c r="B165" s="283"/>
      <c r="E165" s="242"/>
      <c r="F165" s="242"/>
      <c r="AM165" s="362"/>
      <c r="AO165" s="362"/>
      <c r="AP165" s="362"/>
    </row>
    <row r="166" spans="1:44" x14ac:dyDescent="0.25">
      <c r="A166" s="220"/>
      <c r="B166" s="283"/>
      <c r="E166" s="230"/>
      <c r="F166" s="230"/>
      <c r="Y166" s="258"/>
      <c r="AA166" s="258"/>
    </row>
    <row r="167" spans="1:44" x14ac:dyDescent="0.25">
      <c r="A167" s="220"/>
      <c r="B167" s="283"/>
      <c r="C167" s="233"/>
      <c r="D167" s="234"/>
      <c r="E167" s="230"/>
      <c r="F167" s="230"/>
      <c r="G167" s="231"/>
      <c r="H167" s="232"/>
      <c r="I167" s="221"/>
      <c r="J167" s="222"/>
      <c r="K167" s="222"/>
      <c r="L167" s="259"/>
      <c r="M167" s="223"/>
      <c r="N167" s="261"/>
      <c r="O167" s="261"/>
      <c r="P167" s="261"/>
      <c r="Q167" s="260"/>
      <c r="R167" s="260"/>
      <c r="S167" s="262"/>
      <c r="T167" s="263"/>
      <c r="U167" s="264"/>
      <c r="V167" s="265"/>
      <c r="W167" s="266"/>
      <c r="X167" s="267"/>
      <c r="Y167" s="258"/>
      <c r="Z167" s="258"/>
      <c r="AA167" s="258"/>
      <c r="AB167" s="268"/>
      <c r="AC167" s="269"/>
      <c r="AD167" s="269"/>
      <c r="AE167" s="224"/>
      <c r="AF167" s="225"/>
      <c r="AG167" s="226"/>
      <c r="AH167" s="227"/>
      <c r="AI167" s="228"/>
      <c r="AJ167" s="228"/>
      <c r="AK167" s="229"/>
      <c r="AL167" s="229"/>
      <c r="AM167" s="251"/>
      <c r="AN167" s="251"/>
      <c r="AO167" s="251"/>
      <c r="AP167" s="251"/>
    </row>
    <row r="168" spans="1:44" x14ac:dyDescent="0.25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436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436"/>
      <c r="AE168" s="283"/>
      <c r="AF168" s="283"/>
      <c r="AG168" s="283"/>
      <c r="AH168" s="283"/>
      <c r="AI168" s="283"/>
      <c r="AJ168" s="283"/>
      <c r="AK168" s="283"/>
      <c r="AL168" s="283"/>
      <c r="AO168" s="236"/>
    </row>
    <row r="169" spans="1:44" x14ac:dyDescent="0.25">
      <c r="A169" s="283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436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436"/>
      <c r="AE169" s="283"/>
      <c r="AF169" s="283"/>
      <c r="AG169" s="283"/>
      <c r="AH169" s="283"/>
      <c r="AI169" s="283"/>
      <c r="AJ169" s="283"/>
      <c r="AK169" s="283"/>
      <c r="AL169" s="283"/>
      <c r="AO169" s="236"/>
    </row>
    <row r="170" spans="1:44" x14ac:dyDescent="0.25">
      <c r="A170" s="368"/>
    </row>
    <row r="171" spans="1:44" x14ac:dyDescent="0.25">
      <c r="A171" s="283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436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436"/>
      <c r="AE171" s="283"/>
      <c r="AF171" s="283"/>
      <c r="AG171" s="283"/>
      <c r="AH171" s="283"/>
      <c r="AI171" s="283"/>
      <c r="AJ171" s="283"/>
      <c r="AK171" s="283"/>
      <c r="AL171" s="283"/>
      <c r="AO171" s="236"/>
    </row>
    <row r="172" spans="1:44" x14ac:dyDescent="0.25">
      <c r="A172" s="283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436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436"/>
      <c r="AE172" s="283"/>
      <c r="AF172" s="283"/>
      <c r="AG172" s="283"/>
      <c r="AH172" s="283"/>
      <c r="AI172" s="283"/>
      <c r="AJ172" s="283"/>
      <c r="AK172" s="283"/>
      <c r="AL172" s="283"/>
      <c r="AP172" s="236"/>
    </row>
    <row r="174" spans="1:44" x14ac:dyDescent="0.25">
      <c r="A174" s="283"/>
      <c r="B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Q174" s="283"/>
      <c r="R174" s="283"/>
      <c r="S174" s="283"/>
      <c r="T174" s="283"/>
      <c r="U174" s="283"/>
      <c r="V174" s="283"/>
      <c r="W174" s="283"/>
      <c r="Y174" s="283"/>
      <c r="Z174" s="283"/>
      <c r="AA174" s="283"/>
      <c r="AC174" s="283"/>
      <c r="AD174" s="436"/>
    </row>
    <row r="177" spans="3:5" x14ac:dyDescent="0.25">
      <c r="C177" s="358"/>
      <c r="D177" s="358"/>
    </row>
    <row r="179" spans="3:5" x14ac:dyDescent="0.25">
      <c r="E179" s="362"/>
    </row>
    <row r="180" spans="3:5" x14ac:dyDescent="0.25">
      <c r="E180" s="362"/>
    </row>
    <row r="181" spans="3:5" x14ac:dyDescent="0.25">
      <c r="C181" s="283"/>
      <c r="D181" s="283"/>
      <c r="E181" s="236"/>
    </row>
    <row r="182" spans="3:5" x14ac:dyDescent="0.25">
      <c r="C182" s="283"/>
      <c r="D182" s="283"/>
      <c r="E182" s="236"/>
    </row>
    <row r="183" spans="3:5" x14ac:dyDescent="0.25">
      <c r="C183" s="283"/>
      <c r="D183" s="283"/>
      <c r="E183" s="236"/>
    </row>
    <row r="184" spans="3:5" x14ac:dyDescent="0.25">
      <c r="C184" s="283"/>
      <c r="D184" s="283"/>
      <c r="E184" s="236"/>
    </row>
    <row r="185" spans="3:5" x14ac:dyDescent="0.25">
      <c r="C185" s="283"/>
      <c r="D185" s="283"/>
      <c r="E185" s="236"/>
    </row>
    <row r="186" spans="3:5" x14ac:dyDescent="0.25">
      <c r="C186" s="283"/>
      <c r="D186" s="283"/>
      <c r="E186" s="236"/>
    </row>
    <row r="187" spans="3:5" x14ac:dyDescent="0.25">
      <c r="C187" s="283"/>
      <c r="D187" s="283"/>
      <c r="E187" s="236"/>
    </row>
    <row r="188" spans="3:5" x14ac:dyDescent="0.25">
      <c r="C188" s="283"/>
      <c r="D188" s="283"/>
      <c r="E188" s="236"/>
    </row>
    <row r="189" spans="3:5" x14ac:dyDescent="0.25">
      <c r="C189" s="283"/>
      <c r="D189" s="283"/>
      <c r="E189" s="236"/>
    </row>
    <row r="190" spans="3:5" x14ac:dyDescent="0.25">
      <c r="C190" s="283"/>
      <c r="D190" s="283"/>
      <c r="E190" s="236"/>
    </row>
    <row r="191" spans="3:5" x14ac:dyDescent="0.25">
      <c r="C191" s="283"/>
      <c r="D191" s="283"/>
      <c r="E191" s="236"/>
    </row>
    <row r="192" spans="3:5" x14ac:dyDescent="0.25">
      <c r="C192" s="283"/>
      <c r="D192" s="283"/>
      <c r="E192" s="236"/>
    </row>
    <row r="193" spans="4:5" x14ac:dyDescent="0.25">
      <c r="D193" s="283"/>
      <c r="E193" s="236"/>
    </row>
    <row r="194" spans="4:5" x14ac:dyDescent="0.25">
      <c r="D194" s="283"/>
      <c r="E194" s="236"/>
    </row>
    <row r="195" spans="4:5" x14ac:dyDescent="0.25">
      <c r="D195" s="283"/>
      <c r="E195" s="236"/>
    </row>
    <row r="196" spans="4:5" x14ac:dyDescent="0.25">
      <c r="D196" s="283"/>
      <c r="E196" s="236"/>
    </row>
  </sheetData>
  <mergeCells count="34">
    <mergeCell ref="Z1:Z3"/>
    <mergeCell ref="S1:S3"/>
    <mergeCell ref="AA1:AA3"/>
    <mergeCell ref="U1:U3"/>
    <mergeCell ref="AK1:AK3"/>
    <mergeCell ref="AJ1:AJ3"/>
    <mergeCell ref="AC1:AC3"/>
    <mergeCell ref="C4:D4"/>
    <mergeCell ref="Q4:R4"/>
    <mergeCell ref="N4:O4"/>
    <mergeCell ref="AH1:AH3"/>
    <mergeCell ref="AI1:AI3"/>
    <mergeCell ref="AB1:AB3"/>
    <mergeCell ref="AD1:AD3"/>
    <mergeCell ref="AE1:AE3"/>
    <mergeCell ref="AF1:AF3"/>
    <mergeCell ref="AG1:AG3"/>
    <mergeCell ref="X1:X3"/>
    <mergeCell ref="T1:T3"/>
    <mergeCell ref="Y1:Y3"/>
    <mergeCell ref="V1:V3"/>
    <mergeCell ref="W1:W3"/>
    <mergeCell ref="C1:D1"/>
    <mergeCell ref="E1:E3"/>
    <mergeCell ref="F1:F3"/>
    <mergeCell ref="G1:G3"/>
    <mergeCell ref="Q1:R1"/>
    <mergeCell ref="H1:H3"/>
    <mergeCell ref="L1:L3"/>
    <mergeCell ref="J1:J3"/>
    <mergeCell ref="M1:M3"/>
    <mergeCell ref="I1:I3"/>
    <mergeCell ref="N1:O1"/>
    <mergeCell ref="K1:K3"/>
  </mergeCells>
  <pageMargins left="0.94488188976377963" right="0.70866141732283472" top="1.1299999999999999" bottom="0.5" header="0.68" footer="0.31496062992125984"/>
  <pageSetup paperSize="9" scale="78" firstPageNumber="32" orientation="portrait" useFirstPageNumber="1" r:id="rId1"/>
  <headerFooter alignWithMargins="0">
    <oddHeader>&amp;C&amp;"Times New Roman,Bold"&amp;12 4.1. SAMTRYGGINGADEILDIR
YFIRLIT, EFNAHAGSREIKNGAR OG SJÓÐSTREYMI ÁRIÐ 2012</oddHeader>
    <oddFooter>&amp;R&amp;"Times New Roman,Regular"&amp;10&amp;P</oddFooter>
  </headerFooter>
  <colBreaks count="6" manualBreakCount="6">
    <brk id="6" max="160" man="1"/>
    <brk id="11" max="160" man="1"/>
    <brk id="16" max="160" man="1"/>
    <brk id="21" max="160" man="1"/>
    <brk id="26" max="160" man="1"/>
    <brk id="36" max="1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zoomScaleNormal="100" zoomScaleSheetLayoutView="100" workbookViewId="0"/>
  </sheetViews>
  <sheetFormatPr defaultRowHeight="11.25" x14ac:dyDescent="0.2"/>
  <cols>
    <col min="1" max="1" width="26.28515625" style="290" customWidth="1"/>
    <col min="2" max="2" width="2.85546875" style="290" customWidth="1"/>
    <col min="3" max="3" width="10.42578125" style="295" customWidth="1"/>
    <col min="4" max="4" width="11" style="457" customWidth="1"/>
    <col min="5" max="5" width="13.28515625" style="295" customWidth="1"/>
    <col min="6" max="6" width="10" style="295" customWidth="1"/>
    <col min="7" max="7" width="11.140625" style="295" customWidth="1"/>
    <col min="8" max="8" width="11.85546875" style="295" customWidth="1"/>
    <col min="9" max="9" width="13.5703125" style="295" customWidth="1"/>
    <col min="10" max="10" width="10.42578125" style="295" customWidth="1"/>
    <col min="11" max="11" width="11" style="295" customWidth="1"/>
    <col min="12" max="12" width="10.42578125" style="295" customWidth="1"/>
    <col min="13" max="13" width="10.28515625" style="295" customWidth="1"/>
    <col min="14" max="15" width="9.140625" style="295"/>
    <col min="16" max="16" width="12" style="451" customWidth="1"/>
    <col min="17" max="17" width="9.7109375" style="295" customWidth="1"/>
    <col min="18" max="18" width="9.85546875" style="295" customWidth="1"/>
    <col min="19" max="19" width="9.42578125" style="295" customWidth="1"/>
    <col min="20" max="20" width="10.28515625" style="295" customWidth="1"/>
    <col min="21" max="21" width="9.140625" style="295"/>
    <col min="22" max="22" width="10" style="295" customWidth="1"/>
    <col min="23" max="23" width="8.5703125" style="295" customWidth="1"/>
    <col min="24" max="24" width="9.140625" style="295"/>
    <col min="25" max="25" width="8.42578125" style="295" customWidth="1"/>
    <col min="26" max="26" width="11.42578125" style="295" customWidth="1"/>
    <col min="27" max="27" width="9.140625" style="295"/>
    <col min="28" max="28" width="10.140625" style="295" customWidth="1"/>
    <col min="29" max="29" width="9.5703125" style="295" bestFit="1" customWidth="1"/>
    <col min="30" max="30" width="9.42578125" style="451" customWidth="1"/>
    <col min="31" max="31" width="9.140625" style="295"/>
    <col min="32" max="32" width="10.28515625" style="295" customWidth="1"/>
    <col min="33" max="33" width="10.7109375" style="295" customWidth="1"/>
    <col min="34" max="34" width="9.140625" style="295"/>
    <col min="35" max="35" width="10.28515625" style="295" customWidth="1"/>
    <col min="36" max="36" width="9.140625" style="295"/>
    <col min="37" max="37" width="11.140625" style="295" customWidth="1"/>
    <col min="38" max="38" width="13.5703125" style="290" customWidth="1"/>
    <col min="39" max="39" width="3.7109375" style="295" customWidth="1"/>
    <col min="40" max="40" width="12.5703125" style="250" customWidth="1"/>
    <col min="41" max="41" width="12.42578125" style="250" customWidth="1"/>
    <col min="42" max="42" width="10.7109375" style="250" customWidth="1"/>
    <col min="43" max="44" width="10.85546875" style="290" bestFit="1" customWidth="1"/>
    <col min="45" max="16384" width="9.140625" style="290"/>
  </cols>
  <sheetData>
    <row r="1" spans="1:46" ht="12.2" customHeight="1" x14ac:dyDescent="0.2">
      <c r="A1" s="257"/>
      <c r="B1" s="613"/>
      <c r="C1" s="925" t="s">
        <v>296</v>
      </c>
      <c r="D1" s="925"/>
      <c r="E1" s="911" t="s">
        <v>542</v>
      </c>
      <c r="F1" s="911" t="s">
        <v>79</v>
      </c>
      <c r="G1" s="911" t="s">
        <v>35</v>
      </c>
      <c r="H1" s="911" t="s">
        <v>81</v>
      </c>
      <c r="I1" s="911" t="s">
        <v>498</v>
      </c>
      <c r="J1" s="868" t="s">
        <v>84</v>
      </c>
      <c r="K1" s="915" t="s">
        <v>85</v>
      </c>
      <c r="L1" s="913" t="s">
        <v>545</v>
      </c>
      <c r="M1" s="915" t="s">
        <v>86</v>
      </c>
      <c r="N1" s="933" t="s">
        <v>297</v>
      </c>
      <c r="O1" s="933"/>
      <c r="P1" s="930" t="s">
        <v>265</v>
      </c>
      <c r="Q1" s="932" t="s">
        <v>15</v>
      </c>
      <c r="R1" s="932"/>
      <c r="S1" s="915" t="s">
        <v>543</v>
      </c>
      <c r="T1" s="922" t="s">
        <v>499</v>
      </c>
      <c r="U1" s="927" t="s">
        <v>89</v>
      </c>
      <c r="V1" s="923" t="s">
        <v>350</v>
      </c>
      <c r="W1" s="924" t="s">
        <v>298</v>
      </c>
      <c r="X1" s="921" t="s">
        <v>92</v>
      </c>
      <c r="Y1" s="920" t="s">
        <v>300</v>
      </c>
      <c r="Z1" s="926" t="s">
        <v>299</v>
      </c>
      <c r="AA1" s="920" t="s">
        <v>301</v>
      </c>
      <c r="AB1" s="920" t="s">
        <v>302</v>
      </c>
      <c r="AC1" s="920" t="s">
        <v>304</v>
      </c>
      <c r="AD1" s="920" t="s">
        <v>303</v>
      </c>
      <c r="AE1" s="920" t="s">
        <v>97</v>
      </c>
      <c r="AF1" s="920" t="s">
        <v>500</v>
      </c>
      <c r="AG1" s="920" t="s">
        <v>101</v>
      </c>
      <c r="AH1" s="920" t="s">
        <v>305</v>
      </c>
      <c r="AI1" s="920" t="s">
        <v>593</v>
      </c>
      <c r="AJ1" s="920" t="s">
        <v>103</v>
      </c>
      <c r="AK1" s="920" t="s">
        <v>306</v>
      </c>
      <c r="AL1" s="617"/>
      <c r="AM1" s="614"/>
      <c r="AN1" s="615"/>
      <c r="AO1" s="614"/>
      <c r="AP1" s="614"/>
      <c r="AQ1" s="257"/>
      <c r="AR1" s="257"/>
      <c r="AS1" s="257"/>
      <c r="AT1" s="257"/>
    </row>
    <row r="2" spans="1:46" ht="12.2" customHeight="1" x14ac:dyDescent="0.2">
      <c r="A2" s="257"/>
      <c r="B2" s="613"/>
      <c r="C2" s="619"/>
      <c r="D2" s="619"/>
      <c r="E2" s="911"/>
      <c r="F2" s="911"/>
      <c r="G2" s="911"/>
      <c r="H2" s="911"/>
      <c r="I2" s="911"/>
      <c r="J2" s="868"/>
      <c r="K2" s="915"/>
      <c r="L2" s="913"/>
      <c r="M2" s="915"/>
      <c r="N2" s="933"/>
      <c r="O2" s="933"/>
      <c r="P2" s="930"/>
      <c r="Q2" s="932"/>
      <c r="R2" s="932"/>
      <c r="S2" s="915"/>
      <c r="T2" s="922"/>
      <c r="U2" s="927"/>
      <c r="V2" s="923"/>
      <c r="W2" s="924"/>
      <c r="X2" s="921"/>
      <c r="Y2" s="920"/>
      <c r="Z2" s="926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615" t="s">
        <v>127</v>
      </c>
      <c r="AM2" s="615"/>
      <c r="AN2" s="615" t="s">
        <v>307</v>
      </c>
      <c r="AO2" s="615" t="s">
        <v>307</v>
      </c>
      <c r="AQ2" s="257"/>
      <c r="AR2" s="257"/>
      <c r="AS2" s="257"/>
      <c r="AT2" s="257"/>
    </row>
    <row r="3" spans="1:46" ht="12.2" customHeight="1" x14ac:dyDescent="0.2">
      <c r="A3" s="257"/>
      <c r="B3" s="613"/>
      <c r="C3" s="620"/>
      <c r="D3" s="620"/>
      <c r="E3" s="911" t="s">
        <v>308</v>
      </c>
      <c r="F3" s="911" t="s">
        <v>308</v>
      </c>
      <c r="G3" s="911"/>
      <c r="H3" s="911"/>
      <c r="I3" s="911"/>
      <c r="J3" s="868"/>
      <c r="K3" s="915" t="s">
        <v>308</v>
      </c>
      <c r="L3" s="913"/>
      <c r="M3" s="915"/>
      <c r="N3" s="617"/>
      <c r="O3" s="617"/>
      <c r="P3" s="930" t="s">
        <v>308</v>
      </c>
      <c r="Q3" s="617"/>
      <c r="R3" s="617"/>
      <c r="S3" s="915" t="s">
        <v>308</v>
      </c>
      <c r="T3" s="922" t="s">
        <v>308</v>
      </c>
      <c r="U3" s="927" t="s">
        <v>308</v>
      </c>
      <c r="V3" s="923" t="s">
        <v>308</v>
      </c>
      <c r="W3" s="924" t="s">
        <v>308</v>
      </c>
      <c r="X3" s="921" t="s">
        <v>308</v>
      </c>
      <c r="Y3" s="920"/>
      <c r="Z3" s="926" t="s">
        <v>308</v>
      </c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615" t="s">
        <v>148</v>
      </c>
      <c r="AM3" s="615"/>
      <c r="AN3" s="615" t="s">
        <v>309</v>
      </c>
      <c r="AO3" s="615" t="s">
        <v>310</v>
      </c>
      <c r="AQ3" s="257"/>
      <c r="AR3" s="257"/>
      <c r="AS3" s="257"/>
      <c r="AT3" s="257"/>
    </row>
    <row r="4" spans="1:46" ht="12.2" customHeight="1" x14ac:dyDescent="0.2">
      <c r="A4" s="237"/>
      <c r="B4" s="613"/>
      <c r="C4" s="917" t="s">
        <v>149</v>
      </c>
      <c r="D4" s="917"/>
      <c r="E4" s="623" t="s">
        <v>150</v>
      </c>
      <c r="F4" s="623" t="s">
        <v>151</v>
      </c>
      <c r="G4" s="623" t="s">
        <v>152</v>
      </c>
      <c r="H4" s="623" t="s">
        <v>153</v>
      </c>
      <c r="I4" s="630" t="s">
        <v>154</v>
      </c>
      <c r="J4" s="618" t="s">
        <v>155</v>
      </c>
      <c r="K4" s="618" t="s">
        <v>156</v>
      </c>
      <c r="L4" s="630" t="s">
        <v>157</v>
      </c>
      <c r="M4" s="618" t="s">
        <v>158</v>
      </c>
      <c r="N4" s="931" t="s">
        <v>159</v>
      </c>
      <c r="O4" s="931"/>
      <c r="P4" s="628" t="s">
        <v>160</v>
      </c>
      <c r="Q4" s="918" t="s">
        <v>161</v>
      </c>
      <c r="R4" s="918"/>
      <c r="S4" s="621" t="s">
        <v>162</v>
      </c>
      <c r="T4" s="621" t="s">
        <v>163</v>
      </c>
      <c r="U4" s="622" t="s">
        <v>164</v>
      </c>
      <c r="V4" s="622" t="s">
        <v>165</v>
      </c>
      <c r="W4" s="622" t="s">
        <v>166</v>
      </c>
      <c r="X4" s="622" t="s">
        <v>167</v>
      </c>
      <c r="Y4" s="622" t="s">
        <v>168</v>
      </c>
      <c r="Z4" s="622" t="s">
        <v>169</v>
      </c>
      <c r="AA4" s="622" t="s">
        <v>170</v>
      </c>
      <c r="AB4" s="622" t="s">
        <v>172</v>
      </c>
      <c r="AC4" s="622" t="s">
        <v>172</v>
      </c>
      <c r="AD4" s="629" t="s">
        <v>173</v>
      </c>
      <c r="AE4" s="629" t="s">
        <v>174</v>
      </c>
      <c r="AF4" s="629" t="s">
        <v>175</v>
      </c>
      <c r="AG4" s="629" t="s">
        <v>176</v>
      </c>
      <c r="AH4" s="629" t="s">
        <v>177</v>
      </c>
      <c r="AI4" s="629" t="s">
        <v>178</v>
      </c>
      <c r="AJ4" s="629" t="s">
        <v>179</v>
      </c>
      <c r="AK4" s="624" t="s">
        <v>180</v>
      </c>
      <c r="AL4" s="614"/>
      <c r="AM4" s="614"/>
      <c r="AN4" s="614"/>
      <c r="AO4" s="614"/>
      <c r="AQ4" s="257"/>
      <c r="AR4" s="257"/>
      <c r="AS4" s="257"/>
      <c r="AT4" s="257"/>
    </row>
    <row r="5" spans="1:46" s="289" customFormat="1" ht="12.2" customHeight="1" x14ac:dyDescent="0.2">
      <c r="B5" s="627"/>
      <c r="C5" s="714" t="s">
        <v>311</v>
      </c>
      <c r="D5" s="714" t="s">
        <v>312</v>
      </c>
      <c r="E5" s="625"/>
      <c r="F5" s="625"/>
      <c r="G5" s="625"/>
      <c r="H5" s="625"/>
      <c r="I5" s="625"/>
      <c r="J5" s="625"/>
      <c r="K5" s="625"/>
      <c r="L5" s="625"/>
      <c r="M5" s="625"/>
      <c r="N5" s="625" t="s">
        <v>312</v>
      </c>
      <c r="O5" s="625" t="s">
        <v>315</v>
      </c>
      <c r="P5" s="625"/>
      <c r="Q5" s="625" t="s">
        <v>313</v>
      </c>
      <c r="R5" s="625" t="s">
        <v>314</v>
      </c>
      <c r="S5" s="625"/>
      <c r="T5" s="621"/>
      <c r="U5" s="622"/>
      <c r="V5" s="625"/>
      <c r="W5" s="625"/>
      <c r="X5" s="625"/>
      <c r="Y5" s="625"/>
      <c r="Z5" s="625"/>
      <c r="AA5" s="625"/>
      <c r="AB5" s="625"/>
      <c r="AC5" s="625"/>
      <c r="AD5" s="626"/>
      <c r="AE5" s="626"/>
      <c r="AF5" s="625"/>
      <c r="AG5" s="625"/>
      <c r="AH5" s="625"/>
      <c r="AI5" s="625"/>
      <c r="AJ5" s="629"/>
      <c r="AK5" s="627"/>
      <c r="AL5" s="614" t="s">
        <v>577</v>
      </c>
      <c r="AM5" s="616"/>
      <c r="AN5" s="614" t="s">
        <v>578</v>
      </c>
      <c r="AO5" s="614" t="s">
        <v>579</v>
      </c>
      <c r="AP5" s="250"/>
    </row>
    <row r="6" spans="1:46" s="253" customFormat="1" ht="12.2" customHeight="1" x14ac:dyDescent="0.2">
      <c r="A6" s="243" t="s">
        <v>316</v>
      </c>
      <c r="B6" s="631">
        <v>1</v>
      </c>
      <c r="C6" s="730">
        <v>10.4</v>
      </c>
      <c r="D6" s="730">
        <v>8.1</v>
      </c>
      <c r="E6" s="730">
        <v>8.5</v>
      </c>
      <c r="F6" s="730">
        <v>7.3</v>
      </c>
      <c r="G6" s="730">
        <v>5.3</v>
      </c>
      <c r="H6" s="730">
        <v>8.6</v>
      </c>
      <c r="I6" s="743">
        <v>9.8000000000000007</v>
      </c>
      <c r="J6" s="730">
        <v>5.7</v>
      </c>
      <c r="K6" s="742">
        <v>7.3</v>
      </c>
      <c r="L6" s="730">
        <v>6</v>
      </c>
      <c r="M6" s="741">
        <v>6</v>
      </c>
      <c r="N6" s="741">
        <v>4.0999999999999996</v>
      </c>
      <c r="O6" s="741">
        <v>4.0999999999999996</v>
      </c>
      <c r="P6" s="741">
        <v>3.4</v>
      </c>
      <c r="Q6" s="742">
        <v>5.0999999999999996</v>
      </c>
      <c r="R6" s="742">
        <v>5.6</v>
      </c>
      <c r="S6" s="741">
        <v>5.5</v>
      </c>
      <c r="T6" s="741">
        <v>3.2</v>
      </c>
      <c r="U6" s="741">
        <v>6.5</v>
      </c>
      <c r="V6" s="741">
        <v>6.8</v>
      </c>
      <c r="W6" s="741">
        <v>5.5</v>
      </c>
      <c r="X6" s="741">
        <v>9.6</v>
      </c>
      <c r="Y6" s="741">
        <v>5.4</v>
      </c>
      <c r="Z6" s="742">
        <v>5.9</v>
      </c>
      <c r="AA6" s="741">
        <v>3</v>
      </c>
      <c r="AB6" s="741">
        <v>5.3</v>
      </c>
      <c r="AC6" s="741">
        <v>4</v>
      </c>
      <c r="AD6" s="742">
        <v>6.4</v>
      </c>
      <c r="AE6" s="741">
        <v>6.5</v>
      </c>
      <c r="AF6" s="741">
        <v>8.1999999999999993</v>
      </c>
      <c r="AG6" s="741">
        <v>3.1</v>
      </c>
      <c r="AH6" s="741">
        <v>0.6</v>
      </c>
      <c r="AI6" s="741">
        <v>0.8</v>
      </c>
      <c r="AJ6" s="741">
        <v>-6</v>
      </c>
      <c r="AK6" s="742">
        <v>-47.5</v>
      </c>
      <c r="AL6" s="741">
        <v>7.4</v>
      </c>
      <c r="AM6" s="741"/>
      <c r="AN6" s="741">
        <v>8.5</v>
      </c>
      <c r="AO6" s="741">
        <v>7.2</v>
      </c>
      <c r="AS6" s="463"/>
      <c r="AT6" s="463"/>
    </row>
    <row r="7" spans="1:46" ht="12.2" customHeight="1" x14ac:dyDescent="0.2">
      <c r="A7" s="238" t="s">
        <v>590</v>
      </c>
      <c r="B7" s="789">
        <v>2</v>
      </c>
      <c r="C7" s="787">
        <v>-2.7</v>
      </c>
      <c r="D7" s="787">
        <v>-2.7</v>
      </c>
      <c r="E7" s="787">
        <v>-2.4</v>
      </c>
      <c r="F7" s="787">
        <v>-4.2</v>
      </c>
      <c r="G7" s="787">
        <v>-2.5</v>
      </c>
      <c r="H7" s="787">
        <v>-2.9</v>
      </c>
      <c r="I7" s="797">
        <v>-3.2</v>
      </c>
      <c r="J7" s="787">
        <v>-1.7</v>
      </c>
      <c r="K7" s="787">
        <v>0.4</v>
      </c>
      <c r="L7" s="787">
        <v>-4.5999999999999996</v>
      </c>
      <c r="M7" s="787">
        <v>-3.2</v>
      </c>
      <c r="N7" s="787">
        <v>-0.5</v>
      </c>
      <c r="O7" s="787">
        <v>-0.5</v>
      </c>
      <c r="P7" s="787">
        <v>3</v>
      </c>
      <c r="Q7" s="787">
        <v>3.2</v>
      </c>
      <c r="R7" s="787">
        <v>0.8</v>
      </c>
      <c r="S7" s="787">
        <v>-6.6</v>
      </c>
      <c r="T7" s="787">
        <v>-4.8</v>
      </c>
      <c r="U7" s="787">
        <v>-0.2</v>
      </c>
      <c r="V7" s="787">
        <v>-5.2</v>
      </c>
      <c r="W7" s="787">
        <v>-1.4</v>
      </c>
      <c r="X7" s="787">
        <v>-3.2</v>
      </c>
      <c r="Y7" s="787">
        <v>-3.3</v>
      </c>
      <c r="Z7" s="787">
        <v>3</v>
      </c>
      <c r="AA7" s="787">
        <v>2.4</v>
      </c>
      <c r="AB7" s="787">
        <v>0.3</v>
      </c>
      <c r="AC7" s="787">
        <v>-3.4</v>
      </c>
      <c r="AD7" s="787">
        <v>-0.2</v>
      </c>
      <c r="AE7" s="787">
        <v>2.6</v>
      </c>
      <c r="AF7" s="787">
        <v>-6</v>
      </c>
      <c r="AG7" s="787">
        <v>-3.8</v>
      </c>
      <c r="AH7" s="787">
        <v>0.3</v>
      </c>
      <c r="AI7" s="787">
        <v>1.1000000000000001</v>
      </c>
      <c r="AJ7" s="787">
        <v>-6.2</v>
      </c>
      <c r="AK7" s="789">
        <v>-12.2</v>
      </c>
      <c r="AL7" s="842"/>
      <c r="AM7" s="842"/>
      <c r="AN7" s="842"/>
      <c r="AO7" s="842"/>
      <c r="AS7" s="461"/>
      <c r="AT7" s="461"/>
    </row>
    <row r="8" spans="1:46" ht="12.75" customHeight="1" x14ac:dyDescent="0.25">
      <c r="A8" s="238"/>
      <c r="B8" s="780"/>
      <c r="C8" s="780"/>
      <c r="D8" s="787"/>
      <c r="E8" s="780"/>
      <c r="F8" s="780"/>
      <c r="G8" s="787" t="s">
        <v>129</v>
      </c>
      <c r="H8" s="74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7" t="s">
        <v>129</v>
      </c>
      <c r="AE8" s="780"/>
      <c r="AF8" s="780"/>
      <c r="AG8" s="780"/>
      <c r="AH8" s="780"/>
      <c r="AI8" s="780"/>
      <c r="AJ8" s="780"/>
      <c r="AK8" s="780"/>
      <c r="AL8" s="797"/>
      <c r="AM8" s="797"/>
      <c r="AN8" s="797"/>
      <c r="AO8" s="797"/>
      <c r="AS8" s="461"/>
      <c r="AT8" s="461"/>
    </row>
    <row r="9" spans="1:46" s="285" customFormat="1" ht="12.2" customHeight="1" x14ac:dyDescent="0.2">
      <c r="A9" s="256" t="s">
        <v>317</v>
      </c>
      <c r="B9" s="732"/>
      <c r="C9" s="733">
        <v>36.9</v>
      </c>
      <c r="D9" s="733">
        <v>28.1</v>
      </c>
      <c r="E9" s="733">
        <v>33.1</v>
      </c>
      <c r="F9" s="733">
        <v>23.5</v>
      </c>
      <c r="G9" s="733">
        <v>17.600000000000001</v>
      </c>
      <c r="H9" s="733">
        <v>21.1</v>
      </c>
      <c r="I9" s="739">
        <v>34.6</v>
      </c>
      <c r="J9" s="733">
        <v>21</v>
      </c>
      <c r="K9" s="733">
        <v>22.3</v>
      </c>
      <c r="L9" s="733">
        <v>19.399999999999999</v>
      </c>
      <c r="M9" s="733">
        <v>25.5</v>
      </c>
      <c r="N9" s="733">
        <v>16.100000000000001</v>
      </c>
      <c r="O9" s="733">
        <v>16.100000000000001</v>
      </c>
      <c r="P9" s="733">
        <v>3.5</v>
      </c>
      <c r="Q9" s="733">
        <v>0.3</v>
      </c>
      <c r="R9" s="738">
        <v>5.9</v>
      </c>
      <c r="S9" s="733">
        <v>13.5</v>
      </c>
      <c r="T9" s="735">
        <v>27.6</v>
      </c>
      <c r="U9" s="733">
        <v>27.4</v>
      </c>
      <c r="V9" s="733">
        <v>37.200000000000003</v>
      </c>
      <c r="W9" s="738">
        <v>37.9</v>
      </c>
      <c r="X9" s="733">
        <v>39.299999999999997</v>
      </c>
      <c r="Y9" s="735">
        <v>13.6</v>
      </c>
      <c r="Z9" s="733">
        <v>2.8</v>
      </c>
      <c r="AA9" s="733">
        <v>1.4</v>
      </c>
      <c r="AB9" s="733">
        <v>35.299999999999997</v>
      </c>
      <c r="AC9" s="733">
        <v>26.8</v>
      </c>
      <c r="AD9" s="733">
        <v>35.799999999999997</v>
      </c>
      <c r="AE9" s="733">
        <v>15.1</v>
      </c>
      <c r="AF9" s="733">
        <v>27</v>
      </c>
      <c r="AG9" s="733">
        <v>31</v>
      </c>
      <c r="AH9" s="733">
        <v>18.8</v>
      </c>
      <c r="AI9" s="733">
        <v>5.7</v>
      </c>
      <c r="AJ9" s="733">
        <v>0</v>
      </c>
      <c r="AK9" s="732">
        <v>0</v>
      </c>
      <c r="AL9" s="843">
        <v>25.4</v>
      </c>
      <c r="AM9" s="843"/>
      <c r="AN9" s="843">
        <v>29.3</v>
      </c>
      <c r="AO9" s="843">
        <v>24.7</v>
      </c>
      <c r="AS9" s="462"/>
      <c r="AT9" s="462"/>
    </row>
    <row r="10" spans="1:46" s="285" customFormat="1" ht="12.2" customHeight="1" x14ac:dyDescent="0.2">
      <c r="A10" s="256" t="s">
        <v>318</v>
      </c>
      <c r="B10" s="732"/>
      <c r="C10" s="733">
        <v>37</v>
      </c>
      <c r="D10" s="733">
        <v>51.4</v>
      </c>
      <c r="E10" s="733">
        <v>39.299999999999997</v>
      </c>
      <c r="F10" s="733">
        <v>52.4</v>
      </c>
      <c r="G10" s="733">
        <v>64.3</v>
      </c>
      <c r="H10" s="733">
        <v>48.8</v>
      </c>
      <c r="I10" s="739">
        <v>40.6</v>
      </c>
      <c r="J10" s="733">
        <v>65.7</v>
      </c>
      <c r="K10" s="733">
        <v>63</v>
      </c>
      <c r="L10" s="733">
        <v>41.2</v>
      </c>
      <c r="M10" s="733">
        <v>55.4</v>
      </c>
      <c r="N10" s="733">
        <v>54.5</v>
      </c>
      <c r="O10" s="733">
        <v>54.5</v>
      </c>
      <c r="P10" s="733">
        <v>35.700000000000003</v>
      </c>
      <c r="Q10" s="733">
        <v>68.900000000000006</v>
      </c>
      <c r="R10" s="738">
        <v>52.2</v>
      </c>
      <c r="S10" s="733">
        <v>51.6</v>
      </c>
      <c r="T10" s="735">
        <v>59</v>
      </c>
      <c r="U10" s="733">
        <v>48.5</v>
      </c>
      <c r="V10" s="733">
        <v>46.7</v>
      </c>
      <c r="W10" s="738">
        <v>48.4</v>
      </c>
      <c r="X10" s="733">
        <v>43</v>
      </c>
      <c r="Y10" s="735">
        <v>38</v>
      </c>
      <c r="Z10" s="733">
        <v>82.6</v>
      </c>
      <c r="AA10" s="733">
        <v>88.1</v>
      </c>
      <c r="AB10" s="733">
        <v>47</v>
      </c>
      <c r="AC10" s="733">
        <v>55.5</v>
      </c>
      <c r="AD10" s="733">
        <v>52.5</v>
      </c>
      <c r="AE10" s="733">
        <v>78.900000000000006</v>
      </c>
      <c r="AF10" s="733">
        <v>41.4</v>
      </c>
      <c r="AG10" s="733">
        <v>54.8</v>
      </c>
      <c r="AH10" s="733">
        <v>70.7</v>
      </c>
      <c r="AI10" s="733">
        <v>86.9</v>
      </c>
      <c r="AJ10" s="733">
        <v>0</v>
      </c>
      <c r="AK10" s="732">
        <v>0</v>
      </c>
      <c r="AL10" s="843">
        <v>48.8</v>
      </c>
      <c r="AM10" s="843"/>
      <c r="AN10" s="843">
        <v>39.299999999999997</v>
      </c>
      <c r="AO10" s="843">
        <v>50.4</v>
      </c>
      <c r="AS10" s="462"/>
      <c r="AT10" s="462"/>
    </row>
    <row r="11" spans="1:46" s="285" customFormat="1" ht="12.2" customHeight="1" x14ac:dyDescent="0.2">
      <c r="A11" s="256" t="s">
        <v>319</v>
      </c>
      <c r="B11" s="732"/>
      <c r="C11" s="733">
        <v>5</v>
      </c>
      <c r="D11" s="733">
        <v>6.3</v>
      </c>
      <c r="E11" s="733">
        <v>10.8</v>
      </c>
      <c r="F11" s="733">
        <v>14.9</v>
      </c>
      <c r="G11" s="733">
        <v>15.5</v>
      </c>
      <c r="H11" s="733">
        <v>12.7</v>
      </c>
      <c r="I11" s="739">
        <v>6.4</v>
      </c>
      <c r="J11" s="733">
        <v>3.8</v>
      </c>
      <c r="K11" s="733">
        <v>9.5</v>
      </c>
      <c r="L11" s="733">
        <v>18</v>
      </c>
      <c r="M11" s="733">
        <v>10.8</v>
      </c>
      <c r="N11" s="733">
        <v>14.9</v>
      </c>
      <c r="O11" s="733">
        <v>14.9</v>
      </c>
      <c r="P11" s="733">
        <v>1.8</v>
      </c>
      <c r="Q11" s="733">
        <v>0.5</v>
      </c>
      <c r="R11" s="738">
        <v>9.5</v>
      </c>
      <c r="S11" s="733">
        <v>14</v>
      </c>
      <c r="T11" s="735">
        <v>5.3</v>
      </c>
      <c r="U11" s="733">
        <v>14.7</v>
      </c>
      <c r="V11" s="733">
        <v>12.2</v>
      </c>
      <c r="W11" s="738">
        <v>1.6</v>
      </c>
      <c r="X11" s="733">
        <v>5.5</v>
      </c>
      <c r="Y11" s="735">
        <v>25.7</v>
      </c>
      <c r="Z11" s="733">
        <v>5.4</v>
      </c>
      <c r="AA11" s="733">
        <v>0</v>
      </c>
      <c r="AB11" s="733">
        <v>3.7</v>
      </c>
      <c r="AC11" s="733">
        <v>8.9</v>
      </c>
      <c r="AD11" s="733">
        <v>0.6</v>
      </c>
      <c r="AE11" s="733">
        <v>2.6</v>
      </c>
      <c r="AF11" s="733">
        <v>1.2</v>
      </c>
      <c r="AG11" s="733">
        <v>1.4</v>
      </c>
      <c r="AH11" s="733">
        <v>2.4</v>
      </c>
      <c r="AI11" s="733">
        <v>2</v>
      </c>
      <c r="AJ11" s="733">
        <v>0</v>
      </c>
      <c r="AK11" s="732">
        <v>0</v>
      </c>
      <c r="AL11" s="843">
        <v>10.4</v>
      </c>
      <c r="AM11" s="843"/>
      <c r="AN11" s="843">
        <v>4.2</v>
      </c>
      <c r="AO11" s="843">
        <v>11.5</v>
      </c>
      <c r="AS11" s="462"/>
      <c r="AT11" s="462"/>
    </row>
    <row r="12" spans="1:46" s="285" customFormat="1" ht="12.2" customHeight="1" x14ac:dyDescent="0.2">
      <c r="A12" s="256" t="s">
        <v>320</v>
      </c>
      <c r="B12" s="732"/>
      <c r="C12" s="733">
        <v>5.4</v>
      </c>
      <c r="D12" s="733">
        <v>1.4</v>
      </c>
      <c r="E12" s="733">
        <v>4.8</v>
      </c>
      <c r="F12" s="733">
        <v>1.4</v>
      </c>
      <c r="G12" s="733">
        <v>0.2</v>
      </c>
      <c r="H12" s="733">
        <v>4.0999999999999996</v>
      </c>
      <c r="I12" s="739">
        <v>3.8</v>
      </c>
      <c r="J12" s="733">
        <v>8.8000000000000007</v>
      </c>
      <c r="K12" s="733">
        <v>2.9</v>
      </c>
      <c r="L12" s="733">
        <v>2.1</v>
      </c>
      <c r="M12" s="733">
        <v>4.3</v>
      </c>
      <c r="N12" s="733">
        <v>2.5</v>
      </c>
      <c r="O12" s="733">
        <v>2.5</v>
      </c>
      <c r="P12" s="733">
        <v>57.2</v>
      </c>
      <c r="Q12" s="733">
        <v>5.8</v>
      </c>
      <c r="R12" s="738">
        <v>0.2</v>
      </c>
      <c r="S12" s="733">
        <v>1.4</v>
      </c>
      <c r="T12" s="735">
        <v>4</v>
      </c>
      <c r="U12" s="733">
        <v>6.1</v>
      </c>
      <c r="V12" s="733">
        <v>1.6</v>
      </c>
      <c r="W12" s="738">
        <v>4.8</v>
      </c>
      <c r="X12" s="733">
        <v>2</v>
      </c>
      <c r="Y12" s="735">
        <v>2.4</v>
      </c>
      <c r="Z12" s="733">
        <v>7.8</v>
      </c>
      <c r="AA12" s="733">
        <v>10</v>
      </c>
      <c r="AB12" s="733">
        <v>14</v>
      </c>
      <c r="AC12" s="733">
        <v>1</v>
      </c>
      <c r="AD12" s="733">
        <v>7.4</v>
      </c>
      <c r="AE12" s="733">
        <v>2.9</v>
      </c>
      <c r="AF12" s="733">
        <v>14.3</v>
      </c>
      <c r="AG12" s="733">
        <v>2.1</v>
      </c>
      <c r="AH12" s="733">
        <v>2.2000000000000002</v>
      </c>
      <c r="AI12" s="733">
        <v>3.6</v>
      </c>
      <c r="AJ12" s="733">
        <v>0</v>
      </c>
      <c r="AK12" s="732">
        <v>0</v>
      </c>
      <c r="AL12" s="843">
        <v>4.9000000000000004</v>
      </c>
      <c r="AM12" s="843"/>
      <c r="AN12" s="843">
        <v>15.4</v>
      </c>
      <c r="AO12" s="843">
        <v>3.1</v>
      </c>
      <c r="AS12" s="462"/>
      <c r="AT12" s="462"/>
    </row>
    <row r="13" spans="1:46" s="285" customFormat="1" ht="12.2" customHeight="1" x14ac:dyDescent="0.2">
      <c r="A13" s="256" t="s">
        <v>321</v>
      </c>
      <c r="B13" s="732"/>
      <c r="C13" s="733">
        <v>15.7</v>
      </c>
      <c r="D13" s="733">
        <v>12.8</v>
      </c>
      <c r="E13" s="733">
        <v>11.4</v>
      </c>
      <c r="F13" s="733">
        <v>5.4</v>
      </c>
      <c r="G13" s="733">
        <v>0.8</v>
      </c>
      <c r="H13" s="733">
        <v>13.2</v>
      </c>
      <c r="I13" s="739">
        <v>14.6</v>
      </c>
      <c r="J13" s="733">
        <v>0.6</v>
      </c>
      <c r="K13" s="733">
        <v>2.2999999999999998</v>
      </c>
      <c r="L13" s="733">
        <v>17.899999999999999</v>
      </c>
      <c r="M13" s="733">
        <v>4</v>
      </c>
      <c r="N13" s="733">
        <v>8.6999999999999993</v>
      </c>
      <c r="O13" s="733">
        <v>8.6999999999999993</v>
      </c>
      <c r="P13" s="733">
        <v>1.8</v>
      </c>
      <c r="Q13" s="733">
        <v>2.8</v>
      </c>
      <c r="R13" s="738">
        <v>8.4</v>
      </c>
      <c r="S13" s="733">
        <v>17.2</v>
      </c>
      <c r="T13" s="735">
        <v>0</v>
      </c>
      <c r="U13" s="733">
        <v>0</v>
      </c>
      <c r="V13" s="733">
        <v>2.2999999999999998</v>
      </c>
      <c r="W13" s="738">
        <v>6.7</v>
      </c>
      <c r="X13" s="733">
        <v>10.199999999999999</v>
      </c>
      <c r="Y13" s="735">
        <v>12.3</v>
      </c>
      <c r="Z13" s="733">
        <v>1.4</v>
      </c>
      <c r="AA13" s="733">
        <v>0.5</v>
      </c>
      <c r="AB13" s="733">
        <v>0</v>
      </c>
      <c r="AC13" s="733">
        <v>0</v>
      </c>
      <c r="AD13" s="733">
        <v>3.7</v>
      </c>
      <c r="AE13" s="733">
        <v>0.5</v>
      </c>
      <c r="AF13" s="733">
        <v>16</v>
      </c>
      <c r="AG13" s="733">
        <v>1.6</v>
      </c>
      <c r="AH13" s="733">
        <v>0.4</v>
      </c>
      <c r="AI13" s="733">
        <v>0.3</v>
      </c>
      <c r="AJ13" s="733">
        <v>0</v>
      </c>
      <c r="AK13" s="732">
        <v>0</v>
      </c>
      <c r="AL13" s="843">
        <v>9.1</v>
      </c>
      <c r="AM13" s="843"/>
      <c r="AN13" s="843">
        <v>11.8</v>
      </c>
      <c r="AO13" s="843">
        <v>8.6</v>
      </c>
      <c r="AS13" s="462"/>
      <c r="AT13" s="462"/>
    </row>
    <row r="14" spans="1:46" s="285" customFormat="1" ht="12.2" customHeight="1" x14ac:dyDescent="0.2">
      <c r="A14" s="256" t="s">
        <v>322</v>
      </c>
      <c r="B14" s="732"/>
      <c r="C14" s="733">
        <v>0</v>
      </c>
      <c r="D14" s="733">
        <v>0</v>
      </c>
      <c r="E14" s="733">
        <v>0.6</v>
      </c>
      <c r="F14" s="733">
        <v>2.4</v>
      </c>
      <c r="G14" s="733">
        <v>1.6</v>
      </c>
      <c r="H14" s="733">
        <v>0</v>
      </c>
      <c r="I14" s="739">
        <v>0</v>
      </c>
      <c r="J14" s="733">
        <v>0.1</v>
      </c>
      <c r="K14" s="733">
        <v>0</v>
      </c>
      <c r="L14" s="733">
        <v>1.5</v>
      </c>
      <c r="M14" s="733">
        <v>0.1</v>
      </c>
      <c r="N14" s="733">
        <v>3.3</v>
      </c>
      <c r="O14" s="733">
        <v>3.3</v>
      </c>
      <c r="P14" s="733">
        <v>0</v>
      </c>
      <c r="Q14" s="733">
        <v>21.6</v>
      </c>
      <c r="R14" s="738">
        <v>23.9</v>
      </c>
      <c r="S14" s="733">
        <v>2.2999999999999998</v>
      </c>
      <c r="T14" s="735">
        <v>4.0999999999999996</v>
      </c>
      <c r="U14" s="733">
        <v>3.3</v>
      </c>
      <c r="V14" s="733">
        <v>0</v>
      </c>
      <c r="W14" s="738">
        <v>0.6</v>
      </c>
      <c r="X14" s="733">
        <v>0</v>
      </c>
      <c r="Y14" s="735">
        <v>8.1</v>
      </c>
      <c r="Z14" s="733">
        <v>0</v>
      </c>
      <c r="AA14" s="733">
        <v>0</v>
      </c>
      <c r="AB14" s="733">
        <v>0</v>
      </c>
      <c r="AC14" s="733">
        <v>7.8</v>
      </c>
      <c r="AD14" s="733">
        <v>0</v>
      </c>
      <c r="AE14" s="733">
        <v>0</v>
      </c>
      <c r="AF14" s="733">
        <v>0</v>
      </c>
      <c r="AG14" s="733">
        <v>9.1</v>
      </c>
      <c r="AH14" s="733">
        <v>5.5</v>
      </c>
      <c r="AI14" s="733">
        <v>1.5</v>
      </c>
      <c r="AJ14" s="733">
        <v>100</v>
      </c>
      <c r="AK14" s="732">
        <v>100</v>
      </c>
      <c r="AL14" s="843">
        <v>1.5</v>
      </c>
      <c r="AM14" s="843"/>
      <c r="AN14" s="843">
        <v>0</v>
      </c>
      <c r="AO14" s="843">
        <v>1.8</v>
      </c>
      <c r="AS14" s="462"/>
      <c r="AT14" s="462"/>
    </row>
    <row r="15" spans="1:46" s="285" customFormat="1" ht="12.2" customHeight="1" x14ac:dyDescent="0.2">
      <c r="A15" s="254" t="s">
        <v>323</v>
      </c>
      <c r="B15" s="790">
        <v>3</v>
      </c>
      <c r="C15" s="733">
        <v>100</v>
      </c>
      <c r="D15" s="733">
        <v>100</v>
      </c>
      <c r="E15" s="733">
        <v>100</v>
      </c>
      <c r="F15" s="733">
        <v>100</v>
      </c>
      <c r="G15" s="733">
        <v>100</v>
      </c>
      <c r="H15" s="733">
        <v>99.9</v>
      </c>
      <c r="I15" s="733">
        <v>100</v>
      </c>
      <c r="J15" s="733">
        <v>100</v>
      </c>
      <c r="K15" s="733">
        <v>100</v>
      </c>
      <c r="L15" s="733">
        <v>100.1</v>
      </c>
      <c r="M15" s="733">
        <v>100.1</v>
      </c>
      <c r="N15" s="733">
        <v>100</v>
      </c>
      <c r="O15" s="733">
        <v>100</v>
      </c>
      <c r="P15" s="733">
        <v>100</v>
      </c>
      <c r="Q15" s="733">
        <v>99.9</v>
      </c>
      <c r="R15" s="737">
        <v>100.1</v>
      </c>
      <c r="S15" s="733">
        <v>100</v>
      </c>
      <c r="T15" s="737">
        <v>100</v>
      </c>
      <c r="U15" s="733">
        <v>100</v>
      </c>
      <c r="V15" s="733">
        <v>100</v>
      </c>
      <c r="W15" s="737">
        <v>100</v>
      </c>
      <c r="X15" s="733">
        <v>100</v>
      </c>
      <c r="Y15" s="737">
        <v>100</v>
      </c>
      <c r="Z15" s="733">
        <v>100</v>
      </c>
      <c r="AA15" s="733">
        <v>100</v>
      </c>
      <c r="AB15" s="733">
        <v>100</v>
      </c>
      <c r="AC15" s="733">
        <v>100</v>
      </c>
      <c r="AD15" s="733">
        <v>100</v>
      </c>
      <c r="AE15" s="733">
        <v>100</v>
      </c>
      <c r="AF15" s="733">
        <v>99.9</v>
      </c>
      <c r="AG15" s="733">
        <v>100</v>
      </c>
      <c r="AH15" s="733">
        <v>100</v>
      </c>
      <c r="AI15" s="733">
        <v>100</v>
      </c>
      <c r="AJ15" s="733">
        <v>100</v>
      </c>
      <c r="AK15" s="732">
        <v>100</v>
      </c>
      <c r="AL15" s="843">
        <v>100</v>
      </c>
      <c r="AM15" s="843"/>
      <c r="AN15" s="843">
        <v>100</v>
      </c>
      <c r="AO15" s="843">
        <v>100</v>
      </c>
      <c r="AS15" s="462"/>
      <c r="AT15" s="462"/>
    </row>
    <row r="16" spans="1:46" ht="12.2" customHeight="1" x14ac:dyDescent="0.25">
      <c r="A16" s="270"/>
      <c r="B16" s="780"/>
      <c r="C16" s="780"/>
      <c r="D16" s="787"/>
      <c r="E16" s="780"/>
      <c r="F16" s="780"/>
      <c r="G16" s="780"/>
      <c r="H16" s="780"/>
      <c r="I16" s="787" t="s">
        <v>129</v>
      </c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31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97"/>
      <c r="AM16" s="797"/>
      <c r="AN16" s="797"/>
      <c r="AO16" s="797"/>
      <c r="AR16" s="285"/>
      <c r="AS16" s="461"/>
      <c r="AT16" s="462"/>
    </row>
    <row r="17" spans="1:46" ht="15" x14ac:dyDescent="0.25">
      <c r="A17" s="290" t="s">
        <v>324</v>
      </c>
      <c r="B17" s="780"/>
      <c r="C17" s="787">
        <v>62.5</v>
      </c>
      <c r="D17" s="787">
        <v>74.599999999999994</v>
      </c>
      <c r="E17" s="787">
        <v>68.8</v>
      </c>
      <c r="F17" s="787">
        <v>70.3</v>
      </c>
      <c r="G17" s="787">
        <v>74</v>
      </c>
      <c r="H17" s="787">
        <v>75.5</v>
      </c>
      <c r="I17" s="787">
        <v>77</v>
      </c>
      <c r="J17" s="787">
        <v>89.9</v>
      </c>
      <c r="K17" s="787">
        <v>81.3</v>
      </c>
      <c r="L17" s="787">
        <v>73</v>
      </c>
      <c r="M17" s="787">
        <v>84.6</v>
      </c>
      <c r="N17" s="787">
        <v>82.8</v>
      </c>
      <c r="O17" s="787">
        <v>82.8</v>
      </c>
      <c r="P17" s="787">
        <v>99.2</v>
      </c>
      <c r="Q17" s="787">
        <v>100</v>
      </c>
      <c r="R17" s="787">
        <v>90.6</v>
      </c>
      <c r="S17" s="787">
        <v>79.099999999999994</v>
      </c>
      <c r="T17" s="787">
        <v>90.9</v>
      </c>
      <c r="U17" s="731">
        <v>72</v>
      </c>
      <c r="V17" s="787">
        <v>70.900000000000006</v>
      </c>
      <c r="W17" s="787">
        <v>81</v>
      </c>
      <c r="X17" s="787">
        <v>60</v>
      </c>
      <c r="Y17" s="787">
        <v>93.3</v>
      </c>
      <c r="Z17" s="787">
        <v>96.6</v>
      </c>
      <c r="AA17" s="787">
        <v>100</v>
      </c>
      <c r="AB17" s="787">
        <v>94.5</v>
      </c>
      <c r="AC17" s="787">
        <v>93</v>
      </c>
      <c r="AD17" s="787">
        <v>81.7</v>
      </c>
      <c r="AE17" s="787">
        <v>87.6</v>
      </c>
      <c r="AF17" s="787">
        <v>79.2</v>
      </c>
      <c r="AG17" s="787">
        <v>96.6</v>
      </c>
      <c r="AH17" s="787">
        <v>99.8</v>
      </c>
      <c r="AI17" s="787">
        <v>99.6</v>
      </c>
      <c r="AJ17" s="787">
        <v>100</v>
      </c>
      <c r="AK17" s="789">
        <v>100</v>
      </c>
      <c r="AL17" s="843">
        <v>74.8</v>
      </c>
      <c r="AM17" s="843"/>
      <c r="AN17" s="843">
        <v>71.2</v>
      </c>
      <c r="AO17" s="843">
        <v>75.400000000000006</v>
      </c>
      <c r="AR17" s="285"/>
      <c r="AS17" s="461"/>
      <c r="AT17" s="462"/>
    </row>
    <row r="18" spans="1:46" ht="15" x14ac:dyDescent="0.25">
      <c r="A18" s="290" t="s">
        <v>325</v>
      </c>
      <c r="B18" s="780"/>
      <c r="C18" s="787">
        <v>37.5</v>
      </c>
      <c r="D18" s="787">
        <v>25.4</v>
      </c>
      <c r="E18" s="787">
        <v>31.2</v>
      </c>
      <c r="F18" s="787">
        <v>29.7</v>
      </c>
      <c r="G18" s="787">
        <v>26</v>
      </c>
      <c r="H18" s="787">
        <v>24.5</v>
      </c>
      <c r="I18" s="787">
        <v>23</v>
      </c>
      <c r="J18" s="787">
        <v>10.1</v>
      </c>
      <c r="K18" s="787">
        <v>18.7</v>
      </c>
      <c r="L18" s="787">
        <v>27</v>
      </c>
      <c r="M18" s="787">
        <v>15.4</v>
      </c>
      <c r="N18" s="787">
        <v>17.2</v>
      </c>
      <c r="O18" s="787">
        <v>17.2</v>
      </c>
      <c r="P18" s="787">
        <v>0.8</v>
      </c>
      <c r="Q18" s="787">
        <v>0</v>
      </c>
      <c r="R18" s="787">
        <v>9.4</v>
      </c>
      <c r="S18" s="787">
        <v>20.9</v>
      </c>
      <c r="T18" s="787">
        <v>9.1</v>
      </c>
      <c r="U18" s="731">
        <v>28</v>
      </c>
      <c r="V18" s="787">
        <v>29.1</v>
      </c>
      <c r="W18" s="787">
        <v>19</v>
      </c>
      <c r="X18" s="787">
        <v>40</v>
      </c>
      <c r="Y18" s="787">
        <v>6.7</v>
      </c>
      <c r="Z18" s="787">
        <v>3.4</v>
      </c>
      <c r="AA18" s="787">
        <v>0</v>
      </c>
      <c r="AB18" s="787">
        <v>5.5</v>
      </c>
      <c r="AC18" s="787">
        <v>7</v>
      </c>
      <c r="AD18" s="787">
        <v>18.3</v>
      </c>
      <c r="AE18" s="787">
        <v>12.4</v>
      </c>
      <c r="AF18" s="787">
        <v>20.8</v>
      </c>
      <c r="AG18" s="787">
        <v>3.4</v>
      </c>
      <c r="AH18" s="787">
        <v>0.2</v>
      </c>
      <c r="AI18" s="787">
        <v>0.4</v>
      </c>
      <c r="AJ18" s="787">
        <v>0</v>
      </c>
      <c r="AK18" s="789">
        <v>0</v>
      </c>
      <c r="AL18" s="843">
        <v>25.2</v>
      </c>
      <c r="AM18" s="843"/>
      <c r="AN18" s="843">
        <v>28.8</v>
      </c>
      <c r="AO18" s="843">
        <v>24.6</v>
      </c>
      <c r="AR18" s="285"/>
      <c r="AS18" s="461"/>
      <c r="AT18" s="462"/>
    </row>
    <row r="19" spans="1:46" x14ac:dyDescent="0.2">
      <c r="A19" s="244" t="s">
        <v>326</v>
      </c>
      <c r="B19" s="789">
        <v>4</v>
      </c>
      <c r="C19" s="787">
        <v>100</v>
      </c>
      <c r="D19" s="787">
        <v>100</v>
      </c>
      <c r="E19" s="787">
        <v>100</v>
      </c>
      <c r="F19" s="787">
        <v>100</v>
      </c>
      <c r="G19" s="787">
        <v>100</v>
      </c>
      <c r="H19" s="787">
        <v>100</v>
      </c>
      <c r="I19" s="787">
        <v>100</v>
      </c>
      <c r="J19" s="787">
        <v>100</v>
      </c>
      <c r="K19" s="787">
        <v>100</v>
      </c>
      <c r="L19" s="787">
        <v>100</v>
      </c>
      <c r="M19" s="787">
        <v>100</v>
      </c>
      <c r="N19" s="787">
        <v>100</v>
      </c>
      <c r="O19" s="787">
        <v>100</v>
      </c>
      <c r="P19" s="787">
        <v>100</v>
      </c>
      <c r="Q19" s="787">
        <v>100</v>
      </c>
      <c r="R19" s="787">
        <v>100</v>
      </c>
      <c r="S19" s="787">
        <v>100</v>
      </c>
      <c r="T19" s="787">
        <v>100</v>
      </c>
      <c r="U19" s="787">
        <v>100</v>
      </c>
      <c r="V19" s="787">
        <v>100</v>
      </c>
      <c r="W19" s="787">
        <v>100</v>
      </c>
      <c r="X19" s="787">
        <v>100</v>
      </c>
      <c r="Y19" s="787">
        <v>100</v>
      </c>
      <c r="Z19" s="787">
        <v>100</v>
      </c>
      <c r="AA19" s="787">
        <v>100</v>
      </c>
      <c r="AB19" s="787">
        <v>100</v>
      </c>
      <c r="AC19" s="787">
        <v>100</v>
      </c>
      <c r="AD19" s="787">
        <v>100</v>
      </c>
      <c r="AE19" s="787">
        <v>100</v>
      </c>
      <c r="AF19" s="787">
        <v>100</v>
      </c>
      <c r="AG19" s="787">
        <v>100</v>
      </c>
      <c r="AH19" s="787">
        <v>100</v>
      </c>
      <c r="AI19" s="787">
        <v>100</v>
      </c>
      <c r="AJ19" s="787">
        <v>100</v>
      </c>
      <c r="AK19" s="787">
        <v>100</v>
      </c>
      <c r="AL19" s="797"/>
      <c r="AM19" s="797"/>
      <c r="AN19" s="797"/>
      <c r="AO19" s="797"/>
      <c r="AR19" s="285"/>
      <c r="AS19" s="461"/>
      <c r="AT19" s="462"/>
    </row>
    <row r="20" spans="1:46" ht="15" x14ac:dyDescent="0.25">
      <c r="A20" s="270"/>
      <c r="B20" s="780"/>
      <c r="C20" s="780"/>
      <c r="D20" s="787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797"/>
      <c r="AM20" s="797"/>
      <c r="AN20" s="797"/>
      <c r="AO20" s="797"/>
      <c r="AR20" s="285"/>
      <c r="AS20" s="461"/>
      <c r="AT20" s="462"/>
    </row>
    <row r="21" spans="1:46" x14ac:dyDescent="0.2">
      <c r="A21" s="290" t="s">
        <v>327</v>
      </c>
      <c r="B21" s="789">
        <v>5</v>
      </c>
      <c r="C21" s="787">
        <v>4315</v>
      </c>
      <c r="D21" s="787">
        <v>22685</v>
      </c>
      <c r="E21" s="787">
        <v>32708</v>
      </c>
      <c r="F21" s="787">
        <v>26073</v>
      </c>
      <c r="G21" s="787">
        <v>12565</v>
      </c>
      <c r="H21" s="787">
        <v>9476</v>
      </c>
      <c r="I21" s="787">
        <v>6404</v>
      </c>
      <c r="J21" s="787">
        <v>9826</v>
      </c>
      <c r="K21" s="787">
        <v>6925</v>
      </c>
      <c r="L21" s="787">
        <v>9008</v>
      </c>
      <c r="M21" s="787">
        <v>9884</v>
      </c>
      <c r="N21" s="787">
        <v>10178</v>
      </c>
      <c r="O21" s="787">
        <v>3932</v>
      </c>
      <c r="P21" s="787">
        <v>668</v>
      </c>
      <c r="Q21" s="787">
        <v>336</v>
      </c>
      <c r="R21" s="787">
        <v>1976</v>
      </c>
      <c r="S21" s="787">
        <v>2573</v>
      </c>
      <c r="T21" s="787">
        <v>6417</v>
      </c>
      <c r="U21" s="787">
        <v>1694</v>
      </c>
      <c r="V21" s="787">
        <v>2926</v>
      </c>
      <c r="W21" s="787">
        <v>2657</v>
      </c>
      <c r="X21" s="787">
        <v>426</v>
      </c>
      <c r="Y21" s="787">
        <v>585</v>
      </c>
      <c r="Z21" s="787">
        <v>73</v>
      </c>
      <c r="AA21" s="787">
        <v>135</v>
      </c>
      <c r="AB21" s="787">
        <v>879</v>
      </c>
      <c r="AC21" s="787">
        <v>155</v>
      </c>
      <c r="AD21" s="787">
        <v>126</v>
      </c>
      <c r="AE21" s="787">
        <v>41</v>
      </c>
      <c r="AF21" s="787">
        <v>134</v>
      </c>
      <c r="AG21" s="787">
        <v>46</v>
      </c>
      <c r="AH21" s="787">
        <v>17</v>
      </c>
      <c r="AI21" s="787">
        <v>9</v>
      </c>
      <c r="AJ21" s="787">
        <v>33</v>
      </c>
      <c r="AK21" s="789">
        <v>0</v>
      </c>
      <c r="AL21" s="816">
        <v>185885</v>
      </c>
      <c r="AM21" s="816"/>
      <c r="AN21" s="816">
        <v>5950</v>
      </c>
      <c r="AO21" s="816">
        <v>179935</v>
      </c>
      <c r="AR21" s="285"/>
      <c r="AS21" s="461"/>
      <c r="AT21" s="462"/>
    </row>
    <row r="22" spans="1:46" x14ac:dyDescent="0.2">
      <c r="A22" s="290" t="s">
        <v>328</v>
      </c>
      <c r="B22" s="789">
        <v>6</v>
      </c>
      <c r="C22" s="787">
        <v>12077</v>
      </c>
      <c r="D22" s="787">
        <v>2681</v>
      </c>
      <c r="E22" s="787">
        <v>11006</v>
      </c>
      <c r="F22" s="787">
        <v>16328</v>
      </c>
      <c r="G22" s="787">
        <v>6972</v>
      </c>
      <c r="H22" s="787">
        <v>5543</v>
      </c>
      <c r="I22" s="787">
        <v>720</v>
      </c>
      <c r="J22" s="787">
        <v>748</v>
      </c>
      <c r="K22" s="787">
        <v>9427</v>
      </c>
      <c r="L22" s="787">
        <v>4656</v>
      </c>
      <c r="M22" s="787">
        <v>5120</v>
      </c>
      <c r="N22" s="787">
        <v>1917</v>
      </c>
      <c r="O22" s="787">
        <v>399</v>
      </c>
      <c r="P22" s="787">
        <v>2906</v>
      </c>
      <c r="Q22" s="787">
        <v>820</v>
      </c>
      <c r="R22" s="787">
        <v>141</v>
      </c>
      <c r="S22" s="787">
        <v>295</v>
      </c>
      <c r="T22" s="787">
        <v>98</v>
      </c>
      <c r="U22" s="787">
        <v>1283</v>
      </c>
      <c r="V22" s="787">
        <v>1581</v>
      </c>
      <c r="W22" s="787">
        <v>3554</v>
      </c>
      <c r="X22" s="787">
        <v>852</v>
      </c>
      <c r="Y22" s="787">
        <v>163</v>
      </c>
      <c r="Z22" s="787">
        <v>286</v>
      </c>
      <c r="AA22" s="787">
        <v>426</v>
      </c>
      <c r="AB22" s="787">
        <v>500</v>
      </c>
      <c r="AC22" s="787">
        <v>6</v>
      </c>
      <c r="AD22" s="787">
        <v>265</v>
      </c>
      <c r="AE22" s="787">
        <v>187</v>
      </c>
      <c r="AF22" s="787">
        <v>283</v>
      </c>
      <c r="AG22" s="787">
        <v>227</v>
      </c>
      <c r="AH22" s="787">
        <v>92</v>
      </c>
      <c r="AI22" s="787">
        <v>59</v>
      </c>
      <c r="AJ22" s="787">
        <v>202</v>
      </c>
      <c r="AK22" s="789">
        <v>170</v>
      </c>
      <c r="AL22" s="816">
        <v>91990</v>
      </c>
      <c r="AM22" s="816"/>
      <c r="AN22" s="816">
        <v>17746</v>
      </c>
      <c r="AO22" s="816">
        <v>74244</v>
      </c>
      <c r="AR22" s="285"/>
      <c r="AS22" s="461"/>
      <c r="AT22" s="462"/>
    </row>
    <row r="23" spans="1:46" ht="15" x14ac:dyDescent="0.25">
      <c r="A23" s="290" t="s">
        <v>329</v>
      </c>
      <c r="B23" s="780"/>
      <c r="C23" s="787">
        <v>0</v>
      </c>
      <c r="D23" s="787">
        <v>0</v>
      </c>
      <c r="E23" s="787">
        <v>0</v>
      </c>
      <c r="F23" s="787">
        <v>0</v>
      </c>
      <c r="G23" s="787">
        <v>0</v>
      </c>
      <c r="H23" s="787">
        <v>0</v>
      </c>
      <c r="I23" s="787">
        <v>0</v>
      </c>
      <c r="J23" s="787">
        <v>0</v>
      </c>
      <c r="K23" s="787">
        <v>0</v>
      </c>
      <c r="L23" s="787">
        <v>0</v>
      </c>
      <c r="M23" s="787">
        <v>0</v>
      </c>
      <c r="N23" s="787">
        <v>0</v>
      </c>
      <c r="O23" s="787">
        <v>0</v>
      </c>
      <c r="P23" s="787">
        <v>0</v>
      </c>
      <c r="Q23" s="787">
        <v>0</v>
      </c>
      <c r="R23" s="787">
        <v>0</v>
      </c>
      <c r="S23" s="787">
        <v>0</v>
      </c>
      <c r="T23" s="787">
        <v>0</v>
      </c>
      <c r="U23" s="787">
        <v>0</v>
      </c>
      <c r="V23" s="787">
        <v>13</v>
      </c>
      <c r="W23" s="787">
        <v>0</v>
      </c>
      <c r="X23" s="787">
        <v>0</v>
      </c>
      <c r="Y23" s="787">
        <v>0</v>
      </c>
      <c r="Z23" s="787">
        <v>0</v>
      </c>
      <c r="AA23" s="787">
        <v>0</v>
      </c>
      <c r="AB23" s="787">
        <v>0</v>
      </c>
      <c r="AC23" s="787">
        <v>0</v>
      </c>
      <c r="AD23" s="787">
        <v>0</v>
      </c>
      <c r="AE23" s="787">
        <v>0</v>
      </c>
      <c r="AF23" s="787">
        <v>0</v>
      </c>
      <c r="AG23" s="787">
        <v>0</v>
      </c>
      <c r="AH23" s="787">
        <v>0</v>
      </c>
      <c r="AI23" s="787">
        <v>0</v>
      </c>
      <c r="AJ23" s="787">
        <v>0</v>
      </c>
      <c r="AK23" s="789">
        <v>0</v>
      </c>
      <c r="AL23" s="816"/>
      <c r="AM23" s="816"/>
      <c r="AN23" s="816"/>
      <c r="AO23" s="816"/>
      <c r="AR23" s="285"/>
      <c r="AS23" s="461"/>
      <c r="AT23" s="462"/>
    </row>
    <row r="24" spans="1:46" ht="15" x14ac:dyDescent="0.25">
      <c r="B24" s="780"/>
      <c r="C24" s="780"/>
      <c r="D24" s="787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97"/>
      <c r="AM24" s="797"/>
      <c r="AN24" s="797"/>
      <c r="AO24" s="797"/>
      <c r="AR24" s="285"/>
      <c r="AS24" s="461"/>
      <c r="AT24" s="462"/>
    </row>
    <row r="25" spans="1:46" s="285" customFormat="1" x14ac:dyDescent="0.2">
      <c r="A25" s="285" t="s">
        <v>330</v>
      </c>
      <c r="B25" s="732"/>
      <c r="C25" s="733">
        <v>79.099999999999994</v>
      </c>
      <c r="D25" s="736">
        <v>45.1</v>
      </c>
      <c r="E25" s="733">
        <v>68.8</v>
      </c>
      <c r="F25" s="733">
        <v>61.5</v>
      </c>
      <c r="G25" s="733">
        <v>65.599999999999994</v>
      </c>
      <c r="H25" s="733">
        <v>71.3</v>
      </c>
      <c r="I25" s="739">
        <v>76</v>
      </c>
      <c r="J25" s="733">
        <v>35.200000000000003</v>
      </c>
      <c r="K25" s="733">
        <v>75.599999999999994</v>
      </c>
      <c r="L25" s="735">
        <v>71.8</v>
      </c>
      <c r="M25" s="733">
        <v>61.9</v>
      </c>
      <c r="N25" s="733">
        <v>60.5</v>
      </c>
      <c r="O25" s="733">
        <v>42.8</v>
      </c>
      <c r="P25" s="733">
        <v>73.900000000000006</v>
      </c>
      <c r="Q25" s="733">
        <v>81.599999999999994</v>
      </c>
      <c r="R25" s="733">
        <v>52.6</v>
      </c>
      <c r="S25" s="733">
        <v>77.7</v>
      </c>
      <c r="T25" s="733">
        <v>10.5</v>
      </c>
      <c r="U25" s="733">
        <v>56.5</v>
      </c>
      <c r="V25" s="733">
        <v>58.7</v>
      </c>
      <c r="W25" s="733">
        <v>84.7</v>
      </c>
      <c r="X25" s="733">
        <v>88.7</v>
      </c>
      <c r="Y25" s="733">
        <v>78.7</v>
      </c>
      <c r="Z25" s="733">
        <v>85</v>
      </c>
      <c r="AA25" s="733">
        <v>77.3</v>
      </c>
      <c r="AB25" s="733">
        <v>74.099999999999994</v>
      </c>
      <c r="AC25" s="733">
        <v>46.3</v>
      </c>
      <c r="AD25" s="733">
        <v>70.5</v>
      </c>
      <c r="AE25" s="733">
        <v>82</v>
      </c>
      <c r="AF25" s="733">
        <v>76</v>
      </c>
      <c r="AG25" s="733">
        <v>79.2</v>
      </c>
      <c r="AH25" s="733">
        <v>73.5</v>
      </c>
      <c r="AI25" s="733">
        <v>65.900000000000006</v>
      </c>
      <c r="AJ25" s="733">
        <v>70.8</v>
      </c>
      <c r="AK25" s="732">
        <v>75.8</v>
      </c>
      <c r="AL25" s="843">
        <v>72.099999999999994</v>
      </c>
      <c r="AM25" s="843"/>
      <c r="AN25" s="843">
        <v>79.099999999999994</v>
      </c>
      <c r="AO25" s="843">
        <v>67</v>
      </c>
      <c r="AS25" s="462"/>
      <c r="AT25" s="462"/>
    </row>
    <row r="26" spans="1:46" s="285" customFormat="1" x14ac:dyDescent="0.2">
      <c r="A26" s="285" t="s">
        <v>331</v>
      </c>
      <c r="B26" s="732"/>
      <c r="C26" s="733">
        <v>3.3</v>
      </c>
      <c r="D26" s="736">
        <v>46.3</v>
      </c>
      <c r="E26" s="733">
        <v>22.2</v>
      </c>
      <c r="F26" s="733">
        <v>30.4</v>
      </c>
      <c r="G26" s="733">
        <v>27.4</v>
      </c>
      <c r="H26" s="733">
        <v>16.399999999999999</v>
      </c>
      <c r="I26" s="739">
        <v>8.9</v>
      </c>
      <c r="J26" s="733">
        <v>52.2</v>
      </c>
      <c r="K26" s="733">
        <v>12.1</v>
      </c>
      <c r="L26" s="735">
        <v>16.8</v>
      </c>
      <c r="M26" s="733">
        <v>31.5</v>
      </c>
      <c r="N26" s="733">
        <v>31.7</v>
      </c>
      <c r="O26" s="733">
        <v>48.9</v>
      </c>
      <c r="P26" s="733">
        <v>7</v>
      </c>
      <c r="Q26" s="733">
        <v>7.2</v>
      </c>
      <c r="R26" s="733">
        <v>41.1</v>
      </c>
      <c r="S26" s="733">
        <v>7.7</v>
      </c>
      <c r="T26" s="733">
        <v>82.5</v>
      </c>
      <c r="U26" s="733">
        <v>32.1</v>
      </c>
      <c r="V26" s="733">
        <v>30.5</v>
      </c>
      <c r="W26" s="733">
        <v>7.5</v>
      </c>
      <c r="X26" s="733">
        <v>8.3000000000000007</v>
      </c>
      <c r="Y26" s="733">
        <v>9.1</v>
      </c>
      <c r="Z26" s="733">
        <v>1.6</v>
      </c>
      <c r="AA26" s="733">
        <v>3.8</v>
      </c>
      <c r="AB26" s="733">
        <v>20.6</v>
      </c>
      <c r="AC26" s="733">
        <v>53.6</v>
      </c>
      <c r="AD26" s="733">
        <v>8.1999999999999993</v>
      </c>
      <c r="AE26" s="733">
        <v>1.7</v>
      </c>
      <c r="AF26" s="733">
        <v>6.6</v>
      </c>
      <c r="AG26" s="733">
        <v>8</v>
      </c>
      <c r="AH26" s="733">
        <v>11.5</v>
      </c>
      <c r="AI26" s="733">
        <v>4.9000000000000004</v>
      </c>
      <c r="AJ26" s="733">
        <v>11.1</v>
      </c>
      <c r="AK26" s="732">
        <v>2</v>
      </c>
      <c r="AL26" s="843">
        <v>15.3</v>
      </c>
      <c r="AM26" s="843"/>
      <c r="AN26" s="843">
        <v>4.0999999999999996</v>
      </c>
      <c r="AO26" s="843">
        <v>23.4</v>
      </c>
      <c r="AS26" s="462"/>
      <c r="AT26" s="462"/>
    </row>
    <row r="27" spans="1:46" s="285" customFormat="1" x14ac:dyDescent="0.2">
      <c r="A27" s="285" t="s">
        <v>332</v>
      </c>
      <c r="B27" s="732"/>
      <c r="C27" s="733">
        <v>17.600000000000001</v>
      </c>
      <c r="D27" s="736">
        <v>4.4000000000000004</v>
      </c>
      <c r="E27" s="733">
        <v>7.7</v>
      </c>
      <c r="F27" s="733">
        <v>7</v>
      </c>
      <c r="G27" s="733">
        <v>5.9</v>
      </c>
      <c r="H27" s="733">
        <v>11.2</v>
      </c>
      <c r="I27" s="739">
        <v>11.8</v>
      </c>
      <c r="J27" s="733">
        <v>8.6</v>
      </c>
      <c r="K27" s="733">
        <v>11.7</v>
      </c>
      <c r="L27" s="735">
        <v>10.7</v>
      </c>
      <c r="M27" s="733">
        <v>5.2</v>
      </c>
      <c r="N27" s="733">
        <v>4</v>
      </c>
      <c r="O27" s="733">
        <v>0.3</v>
      </c>
      <c r="P27" s="733">
        <v>19</v>
      </c>
      <c r="Q27" s="733">
        <v>11.2</v>
      </c>
      <c r="R27" s="733">
        <v>5</v>
      </c>
      <c r="S27" s="733">
        <v>13.4</v>
      </c>
      <c r="T27" s="733">
        <v>6.8</v>
      </c>
      <c r="U27" s="733">
        <v>7.8</v>
      </c>
      <c r="V27" s="733">
        <v>9</v>
      </c>
      <c r="W27" s="733">
        <v>7.5</v>
      </c>
      <c r="X27" s="733">
        <v>3</v>
      </c>
      <c r="Y27" s="733">
        <v>10</v>
      </c>
      <c r="Z27" s="733">
        <v>13.3</v>
      </c>
      <c r="AA27" s="733">
        <v>18.8</v>
      </c>
      <c r="AB27" s="733">
        <v>4</v>
      </c>
      <c r="AC27" s="733">
        <v>0.1</v>
      </c>
      <c r="AD27" s="733">
        <v>21.3</v>
      </c>
      <c r="AE27" s="733">
        <v>16.3</v>
      </c>
      <c r="AF27" s="733">
        <v>17.399999999999999</v>
      </c>
      <c r="AG27" s="733">
        <v>12.8</v>
      </c>
      <c r="AH27" s="733">
        <v>14.5</v>
      </c>
      <c r="AI27" s="733">
        <v>29.1</v>
      </c>
      <c r="AJ27" s="733">
        <v>18</v>
      </c>
      <c r="AK27" s="732">
        <v>22.2</v>
      </c>
      <c r="AL27" s="843">
        <v>11.8</v>
      </c>
      <c r="AM27" s="843"/>
      <c r="AN27" s="843">
        <v>16.8</v>
      </c>
      <c r="AO27" s="843">
        <v>8.1999999999999993</v>
      </c>
      <c r="AS27" s="462"/>
      <c r="AT27" s="462"/>
    </row>
    <row r="28" spans="1:46" s="285" customFormat="1" x14ac:dyDescent="0.2">
      <c r="A28" s="285" t="s">
        <v>333</v>
      </c>
      <c r="B28" s="732"/>
      <c r="C28" s="733">
        <v>0</v>
      </c>
      <c r="D28" s="736">
        <v>4.2</v>
      </c>
      <c r="E28" s="733">
        <v>1.3</v>
      </c>
      <c r="F28" s="733">
        <v>1.1000000000000001</v>
      </c>
      <c r="G28" s="733">
        <v>1.1000000000000001</v>
      </c>
      <c r="H28" s="733">
        <v>0.9</v>
      </c>
      <c r="I28" s="739">
        <v>1.3</v>
      </c>
      <c r="J28" s="733">
        <v>3.7</v>
      </c>
      <c r="K28" s="733">
        <v>0.6</v>
      </c>
      <c r="L28" s="735">
        <v>0.8</v>
      </c>
      <c r="M28" s="733">
        <v>1.4</v>
      </c>
      <c r="N28" s="733">
        <v>3.8</v>
      </c>
      <c r="O28" s="733">
        <v>7.9</v>
      </c>
      <c r="P28" s="733">
        <v>0.1</v>
      </c>
      <c r="Q28" s="733">
        <v>0</v>
      </c>
      <c r="R28" s="733">
        <v>1.2</v>
      </c>
      <c r="S28" s="733">
        <v>1.2</v>
      </c>
      <c r="T28" s="733">
        <v>0.2</v>
      </c>
      <c r="U28" s="733">
        <v>0.7</v>
      </c>
      <c r="V28" s="733">
        <v>1.8</v>
      </c>
      <c r="W28" s="733">
        <v>0.3</v>
      </c>
      <c r="X28" s="733">
        <v>0</v>
      </c>
      <c r="Y28" s="733">
        <v>2.1</v>
      </c>
      <c r="Z28" s="733">
        <v>0.1</v>
      </c>
      <c r="AA28" s="733">
        <v>0.1</v>
      </c>
      <c r="AB28" s="733">
        <v>1.3</v>
      </c>
      <c r="AC28" s="733">
        <v>0</v>
      </c>
      <c r="AD28" s="733">
        <v>0</v>
      </c>
      <c r="AE28" s="733">
        <v>0</v>
      </c>
      <c r="AF28" s="733">
        <v>0</v>
      </c>
      <c r="AG28" s="733">
        <v>0</v>
      </c>
      <c r="AH28" s="733">
        <v>0.5</v>
      </c>
      <c r="AI28" s="733">
        <v>0.1</v>
      </c>
      <c r="AJ28" s="733">
        <v>0.1</v>
      </c>
      <c r="AK28" s="732">
        <v>0</v>
      </c>
      <c r="AL28" s="843">
        <v>0.7</v>
      </c>
      <c r="AM28" s="843"/>
      <c r="AN28" s="843">
        <v>0</v>
      </c>
      <c r="AO28" s="843">
        <v>1.3</v>
      </c>
      <c r="AS28" s="462"/>
      <c r="AT28" s="462"/>
    </row>
    <row r="29" spans="1:46" s="285" customFormat="1" x14ac:dyDescent="0.2">
      <c r="A29" s="285" t="s">
        <v>334</v>
      </c>
      <c r="B29" s="732"/>
      <c r="C29" s="733">
        <v>0</v>
      </c>
      <c r="D29" s="736">
        <v>0</v>
      </c>
      <c r="E29" s="733">
        <v>0</v>
      </c>
      <c r="F29" s="733">
        <v>0</v>
      </c>
      <c r="G29" s="733">
        <v>0</v>
      </c>
      <c r="H29" s="733">
        <v>0.2</v>
      </c>
      <c r="I29" s="739">
        <v>2</v>
      </c>
      <c r="J29" s="733">
        <v>0</v>
      </c>
      <c r="K29" s="733">
        <v>0</v>
      </c>
      <c r="L29" s="735">
        <v>0</v>
      </c>
      <c r="M29" s="733">
        <v>0</v>
      </c>
      <c r="N29" s="733">
        <v>0</v>
      </c>
      <c r="O29" s="733">
        <v>0</v>
      </c>
      <c r="P29" s="733">
        <v>0</v>
      </c>
      <c r="Q29" s="733">
        <v>0</v>
      </c>
      <c r="R29" s="733">
        <v>0</v>
      </c>
      <c r="S29" s="733">
        <v>0</v>
      </c>
      <c r="T29" s="733">
        <v>0</v>
      </c>
      <c r="U29" s="733">
        <v>2.9</v>
      </c>
      <c r="V29" s="733">
        <v>0</v>
      </c>
      <c r="W29" s="733">
        <v>0</v>
      </c>
      <c r="X29" s="733">
        <v>0</v>
      </c>
      <c r="Y29" s="733">
        <v>0</v>
      </c>
      <c r="Z29" s="733">
        <v>0</v>
      </c>
      <c r="AA29" s="733">
        <v>0</v>
      </c>
      <c r="AB29" s="733">
        <v>0</v>
      </c>
      <c r="AC29" s="733">
        <v>0</v>
      </c>
      <c r="AD29" s="733">
        <v>0</v>
      </c>
      <c r="AE29" s="733">
        <v>0</v>
      </c>
      <c r="AF29" s="733">
        <v>0</v>
      </c>
      <c r="AG29" s="733">
        <v>0</v>
      </c>
      <c r="AH29" s="733">
        <v>0</v>
      </c>
      <c r="AI29" s="733">
        <v>0</v>
      </c>
      <c r="AJ29" s="733">
        <v>0</v>
      </c>
      <c r="AK29" s="732">
        <v>0</v>
      </c>
      <c r="AL29" s="843">
        <v>0.1</v>
      </c>
      <c r="AM29" s="843"/>
      <c r="AN29" s="843">
        <v>0</v>
      </c>
      <c r="AO29" s="843">
        <v>0.1</v>
      </c>
      <c r="AS29" s="462"/>
      <c r="AT29" s="462"/>
    </row>
    <row r="30" spans="1:46" s="285" customFormat="1" x14ac:dyDescent="0.2">
      <c r="A30" s="255" t="s">
        <v>326</v>
      </c>
      <c r="B30" s="790">
        <v>7</v>
      </c>
      <c r="C30" s="733">
        <v>100</v>
      </c>
      <c r="D30" s="734">
        <v>100</v>
      </c>
      <c r="E30" s="733">
        <v>100</v>
      </c>
      <c r="F30" s="733">
        <v>100</v>
      </c>
      <c r="G30" s="733">
        <v>100</v>
      </c>
      <c r="H30" s="733">
        <v>100</v>
      </c>
      <c r="I30" s="733">
        <v>100</v>
      </c>
      <c r="J30" s="733">
        <v>99.7</v>
      </c>
      <c r="K30" s="733">
        <v>100</v>
      </c>
      <c r="L30" s="737">
        <v>100.1</v>
      </c>
      <c r="M30" s="733">
        <v>100</v>
      </c>
      <c r="N30" s="733">
        <v>100</v>
      </c>
      <c r="O30" s="733">
        <v>99.9</v>
      </c>
      <c r="P30" s="733">
        <v>100</v>
      </c>
      <c r="Q30" s="733">
        <v>100</v>
      </c>
      <c r="R30" s="733">
        <v>99.9</v>
      </c>
      <c r="S30" s="733">
        <v>100</v>
      </c>
      <c r="T30" s="733">
        <v>100</v>
      </c>
      <c r="U30" s="733">
        <v>100</v>
      </c>
      <c r="V30" s="733">
        <v>100</v>
      </c>
      <c r="W30" s="733">
        <v>100</v>
      </c>
      <c r="X30" s="733">
        <v>100</v>
      </c>
      <c r="Y30" s="733">
        <v>99.9</v>
      </c>
      <c r="Z30" s="733">
        <v>100</v>
      </c>
      <c r="AA30" s="733">
        <v>100</v>
      </c>
      <c r="AB30" s="733">
        <v>100</v>
      </c>
      <c r="AC30" s="733">
        <v>100</v>
      </c>
      <c r="AD30" s="733">
        <v>100</v>
      </c>
      <c r="AE30" s="733">
        <v>100</v>
      </c>
      <c r="AF30" s="733">
        <v>100</v>
      </c>
      <c r="AG30" s="733">
        <v>100</v>
      </c>
      <c r="AH30" s="733">
        <v>100</v>
      </c>
      <c r="AI30" s="733">
        <v>100</v>
      </c>
      <c r="AJ30" s="733">
        <v>100</v>
      </c>
      <c r="AK30" s="732">
        <v>100</v>
      </c>
      <c r="AL30" s="843">
        <v>100</v>
      </c>
      <c r="AM30" s="843"/>
      <c r="AN30" s="843">
        <v>100</v>
      </c>
      <c r="AO30" s="843">
        <v>100</v>
      </c>
      <c r="AS30" s="462"/>
      <c r="AT30" s="462"/>
    </row>
    <row r="31" spans="1:46" ht="15" x14ac:dyDescent="0.25">
      <c r="A31" s="270"/>
      <c r="B31" s="800"/>
      <c r="C31" s="780"/>
      <c r="D31" s="787"/>
      <c r="E31" s="780"/>
      <c r="F31" s="780"/>
      <c r="G31" s="780"/>
      <c r="H31" s="780"/>
      <c r="I31" s="780"/>
      <c r="J31" s="780"/>
      <c r="K31" s="787" t="s">
        <v>129</v>
      </c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97"/>
      <c r="AM31" s="797"/>
      <c r="AN31" s="797"/>
      <c r="AO31" s="797"/>
      <c r="AR31" s="285"/>
      <c r="AS31" s="461"/>
      <c r="AT31" s="462"/>
    </row>
    <row r="32" spans="1:46" s="285" customFormat="1" x14ac:dyDescent="0.2">
      <c r="A32" s="285" t="s">
        <v>335</v>
      </c>
      <c r="B32" s="790">
        <v>8</v>
      </c>
      <c r="C32" s="733">
        <v>23.1</v>
      </c>
      <c r="D32" s="733">
        <v>13.8</v>
      </c>
      <c r="E32" s="733">
        <v>30.6</v>
      </c>
      <c r="F32" s="733">
        <v>25</v>
      </c>
      <c r="G32" s="733">
        <v>13.1</v>
      </c>
      <c r="H32" s="733">
        <v>16</v>
      </c>
      <c r="I32" s="733">
        <v>18</v>
      </c>
      <c r="J32" s="733">
        <v>0</v>
      </c>
      <c r="K32" s="733">
        <v>11.2</v>
      </c>
      <c r="L32" s="733">
        <v>12.4</v>
      </c>
      <c r="M32" s="733">
        <v>10</v>
      </c>
      <c r="N32" s="733">
        <v>0</v>
      </c>
      <c r="O32" s="733">
        <v>0</v>
      </c>
      <c r="P32" s="733">
        <v>0</v>
      </c>
      <c r="Q32" s="733">
        <v>4</v>
      </c>
      <c r="R32" s="733">
        <v>4</v>
      </c>
      <c r="S32" s="733">
        <v>6.6</v>
      </c>
      <c r="T32" s="733">
        <v>0</v>
      </c>
      <c r="U32" s="733">
        <v>3</v>
      </c>
      <c r="V32" s="733">
        <v>4</v>
      </c>
      <c r="W32" s="733">
        <v>5</v>
      </c>
      <c r="X32" s="733">
        <v>3.1</v>
      </c>
      <c r="Y32" s="733">
        <v>0</v>
      </c>
      <c r="Z32" s="733">
        <v>0</v>
      </c>
      <c r="AA32" s="733">
        <v>0</v>
      </c>
      <c r="AB32" s="733">
        <v>1.3</v>
      </c>
      <c r="AC32" s="733">
        <v>0</v>
      </c>
      <c r="AD32" s="733">
        <v>0</v>
      </c>
      <c r="AE32" s="733">
        <v>1</v>
      </c>
      <c r="AF32" s="733">
        <v>0</v>
      </c>
      <c r="AG32" s="733">
        <v>0</v>
      </c>
      <c r="AH32" s="733">
        <v>0</v>
      </c>
      <c r="AI32" s="733">
        <v>0</v>
      </c>
      <c r="AJ32" s="733">
        <v>0</v>
      </c>
      <c r="AK32" s="732">
        <v>0</v>
      </c>
      <c r="AL32" s="843">
        <v>205.2</v>
      </c>
      <c r="AM32" s="843"/>
      <c r="AN32" s="843">
        <v>27.2</v>
      </c>
      <c r="AO32" s="843">
        <v>178</v>
      </c>
      <c r="AS32" s="462"/>
      <c r="AT32" s="462"/>
    </row>
    <row r="33" spans="1:46" s="285" customFormat="1" x14ac:dyDescent="0.2">
      <c r="A33" s="285" t="s">
        <v>336</v>
      </c>
      <c r="B33" s="790">
        <v>9</v>
      </c>
      <c r="C33" s="733">
        <v>971</v>
      </c>
      <c r="D33" s="733">
        <v>12</v>
      </c>
      <c r="E33" s="733">
        <v>44</v>
      </c>
      <c r="F33" s="733">
        <v>68</v>
      </c>
      <c r="G33" s="733">
        <v>55</v>
      </c>
      <c r="H33" s="733">
        <v>75</v>
      </c>
      <c r="I33" s="733">
        <v>30</v>
      </c>
      <c r="J33" s="733">
        <v>0</v>
      </c>
      <c r="K33" s="733">
        <v>0</v>
      </c>
      <c r="L33" s="733">
        <v>61</v>
      </c>
      <c r="M33" s="733">
        <v>56</v>
      </c>
      <c r="N33" s="733">
        <v>17</v>
      </c>
      <c r="O33" s="733">
        <v>0</v>
      </c>
      <c r="P33" s="733">
        <v>151</v>
      </c>
      <c r="Q33" s="733">
        <v>661</v>
      </c>
      <c r="R33" s="733">
        <v>9</v>
      </c>
      <c r="S33" s="733">
        <v>20</v>
      </c>
      <c r="T33" s="733">
        <v>0</v>
      </c>
      <c r="U33" s="733">
        <v>75</v>
      </c>
      <c r="V33" s="733">
        <v>81</v>
      </c>
      <c r="W33" s="733">
        <v>229</v>
      </c>
      <c r="X33" s="733">
        <v>950</v>
      </c>
      <c r="Y33" s="733">
        <v>0</v>
      </c>
      <c r="Z33" s="733">
        <v>0</v>
      </c>
      <c r="AA33" s="733">
        <v>205</v>
      </c>
      <c r="AB33" s="733">
        <v>0</v>
      </c>
      <c r="AC33" s="733">
        <v>0</v>
      </c>
      <c r="AD33" s="733">
        <v>119</v>
      </c>
      <c r="AE33" s="733">
        <v>890</v>
      </c>
      <c r="AF33" s="733">
        <v>115</v>
      </c>
      <c r="AG33" s="733">
        <v>90</v>
      </c>
      <c r="AH33" s="733">
        <v>142</v>
      </c>
      <c r="AI33" s="733">
        <v>181</v>
      </c>
      <c r="AJ33" s="733">
        <v>0</v>
      </c>
      <c r="AK33" s="732">
        <v>0</v>
      </c>
      <c r="AL33" s="843">
        <v>66.8</v>
      </c>
      <c r="AM33" s="843"/>
      <c r="AN33" s="843">
        <v>178.9</v>
      </c>
      <c r="AO33" s="843">
        <v>45.8</v>
      </c>
      <c r="AS33" s="462"/>
      <c r="AT33" s="462"/>
    </row>
    <row r="34" spans="1:46" ht="15" x14ac:dyDescent="0.25">
      <c r="B34" s="780"/>
      <c r="C34" s="780"/>
      <c r="D34" s="787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0"/>
      <c r="AI34" s="780"/>
      <c r="AJ34" s="780"/>
      <c r="AK34" s="780"/>
      <c r="AL34" s="787"/>
      <c r="AN34" s="797"/>
      <c r="AO34" s="797"/>
      <c r="AR34" s="285"/>
      <c r="AS34" s="461"/>
      <c r="AT34" s="462"/>
    </row>
    <row r="35" spans="1:46" x14ac:dyDescent="0.2">
      <c r="A35" s="290" t="s">
        <v>337</v>
      </c>
      <c r="B35" s="789">
        <v>10</v>
      </c>
      <c r="C35" s="787">
        <v>-62.9</v>
      </c>
      <c r="D35" s="787">
        <v>-12.5</v>
      </c>
      <c r="E35" s="787">
        <v>-0.4</v>
      </c>
      <c r="F35" s="787">
        <v>-4.4000000000000004</v>
      </c>
      <c r="G35" s="787">
        <v>-4</v>
      </c>
      <c r="H35" s="787">
        <v>-6.3</v>
      </c>
      <c r="I35" s="787">
        <v>-3.9</v>
      </c>
      <c r="J35" s="787">
        <v>-0.3</v>
      </c>
      <c r="K35" s="787">
        <v>-2.5</v>
      </c>
      <c r="L35" s="787">
        <v>-9.6999999999999993</v>
      </c>
      <c r="M35" s="787">
        <v>-7</v>
      </c>
      <c r="N35" s="787">
        <v>-12.5</v>
      </c>
      <c r="O35" s="787">
        <v>3.2</v>
      </c>
      <c r="P35" s="787">
        <v>-23.5</v>
      </c>
      <c r="Q35" s="787">
        <v>-7.9</v>
      </c>
      <c r="R35" s="787">
        <v>-4.2</v>
      </c>
      <c r="S35" s="787">
        <v>-4.2</v>
      </c>
      <c r="T35" s="787">
        <v>-0.5</v>
      </c>
      <c r="U35" s="787">
        <v>-3.9</v>
      </c>
      <c r="V35" s="787">
        <v>-7.6</v>
      </c>
      <c r="W35" s="787">
        <v>-4.5999999999999996</v>
      </c>
      <c r="X35" s="787">
        <v>-63.7</v>
      </c>
      <c r="Y35" s="787">
        <v>-6.9</v>
      </c>
      <c r="Z35" s="787">
        <v>15.3</v>
      </c>
      <c r="AA35" s="787">
        <v>-37.6</v>
      </c>
      <c r="AB35" s="787">
        <v>-6.2</v>
      </c>
      <c r="AC35" s="787">
        <v>0</v>
      </c>
      <c r="AD35" s="787">
        <v>-57.8</v>
      </c>
      <c r="AE35" s="787">
        <v>-48.4</v>
      </c>
      <c r="AF35" s="811">
        <v>-80.3</v>
      </c>
      <c r="AG35" s="787">
        <v>-83.1</v>
      </c>
      <c r="AH35" s="787">
        <v>-78.8</v>
      </c>
      <c r="AI35" s="787">
        <v>-75.5</v>
      </c>
      <c r="AJ35" s="811">
        <v>-95.4</v>
      </c>
      <c r="AK35" s="789">
        <v>-99.7</v>
      </c>
      <c r="AL35" s="787"/>
      <c r="AN35" s="797"/>
      <c r="AO35" s="797"/>
      <c r="AR35" s="285"/>
      <c r="AS35" s="461"/>
      <c r="AT35" s="462"/>
    </row>
    <row r="36" spans="1:46" x14ac:dyDescent="0.2">
      <c r="A36" s="290" t="s">
        <v>338</v>
      </c>
      <c r="B36" s="789">
        <v>11</v>
      </c>
      <c r="C36" s="787">
        <v>-63.2</v>
      </c>
      <c r="D36" s="787">
        <v>-3.3</v>
      </c>
      <c r="E36" s="787">
        <v>2.8</v>
      </c>
      <c r="F36" s="787">
        <v>-3.8</v>
      </c>
      <c r="G36" s="787">
        <v>-6.3</v>
      </c>
      <c r="H36" s="787">
        <v>-9.4</v>
      </c>
      <c r="I36" s="787">
        <v>-7.6</v>
      </c>
      <c r="J36" s="787">
        <v>-1.6</v>
      </c>
      <c r="K36" s="787">
        <v>-1.5</v>
      </c>
      <c r="L36" s="787">
        <v>-18.100000000000001</v>
      </c>
      <c r="M36" s="787">
        <v>-8.1</v>
      </c>
      <c r="N36" s="787">
        <v>-7.4</v>
      </c>
      <c r="O36" s="787">
        <v>-1.2</v>
      </c>
      <c r="P36" s="787">
        <v>-19.8</v>
      </c>
      <c r="Q36" s="787">
        <v>-6.9</v>
      </c>
      <c r="R36" s="787">
        <v>-8.6999999999999993</v>
      </c>
      <c r="S36" s="787">
        <v>-9.6</v>
      </c>
      <c r="T36" s="787">
        <v>-2</v>
      </c>
      <c r="U36" s="787">
        <v>-5.3</v>
      </c>
      <c r="V36" s="787">
        <v>-7.1</v>
      </c>
      <c r="W36" s="787">
        <v>-2.4</v>
      </c>
      <c r="X36" s="787">
        <v>-63.6</v>
      </c>
      <c r="Y36" s="787">
        <v>-10.6</v>
      </c>
      <c r="Z36" s="787">
        <v>16.5</v>
      </c>
      <c r="AA36" s="787">
        <v>-34.1</v>
      </c>
      <c r="AB36" s="787">
        <v>-4.4000000000000004</v>
      </c>
      <c r="AC36" s="787">
        <v>3.3</v>
      </c>
      <c r="AD36" s="787">
        <v>-57.1</v>
      </c>
      <c r="AE36" s="787">
        <v>-47.2</v>
      </c>
      <c r="AF36" s="811">
        <v>-82.2</v>
      </c>
      <c r="AG36" s="787">
        <v>-84.4</v>
      </c>
      <c r="AH36" s="787">
        <v>-78.400000000000006</v>
      </c>
      <c r="AI36" s="787">
        <v>-76</v>
      </c>
      <c r="AJ36" s="787">
        <v>-98</v>
      </c>
      <c r="AK36" s="789">
        <v>-99.7</v>
      </c>
      <c r="AL36" s="787"/>
      <c r="AN36" s="797"/>
      <c r="AO36" s="797"/>
      <c r="AR36" s="285"/>
      <c r="AS36" s="461"/>
      <c r="AT36" s="462"/>
    </row>
    <row r="37" spans="1:46" x14ac:dyDescent="0.2">
      <c r="B37" s="454"/>
      <c r="C37" s="449"/>
      <c r="D37" s="460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53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53"/>
      <c r="AE37" s="449"/>
      <c r="AF37" s="449"/>
      <c r="AG37" s="449"/>
      <c r="AH37" s="449"/>
      <c r="AI37" s="449"/>
      <c r="AK37" s="449"/>
      <c r="AL37" s="448"/>
      <c r="AP37" s="460"/>
      <c r="AS37" s="461"/>
      <c r="AT37" s="461"/>
    </row>
    <row r="38" spans="1:46" x14ac:dyDescent="0.2">
      <c r="AP38" s="460"/>
      <c r="AS38" s="461"/>
      <c r="AT38" s="461"/>
    </row>
    <row r="39" spans="1:46" x14ac:dyDescent="0.2">
      <c r="E39" s="295" t="s">
        <v>129</v>
      </c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2"/>
      <c r="AM39" s="453"/>
      <c r="AN39" s="453"/>
      <c r="AO39" s="453"/>
      <c r="AP39" s="460"/>
      <c r="AQ39" s="452"/>
    </row>
    <row r="40" spans="1:46" x14ac:dyDescent="0.2"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2"/>
      <c r="AM40" s="453"/>
      <c r="AN40" s="453"/>
      <c r="AO40" s="453"/>
      <c r="AP40" s="460"/>
      <c r="AQ40" s="452"/>
    </row>
    <row r="41" spans="1:46" x14ac:dyDescent="0.2">
      <c r="A41" s="271" t="s">
        <v>339</v>
      </c>
      <c r="G41" s="453"/>
      <c r="H41" s="453"/>
      <c r="I41" s="453"/>
      <c r="J41" s="453"/>
      <c r="K41" s="453"/>
      <c r="Q41" s="453"/>
      <c r="R41" s="453"/>
      <c r="S41" s="453"/>
      <c r="T41" s="929" t="s">
        <v>533</v>
      </c>
      <c r="U41" s="929"/>
      <c r="V41" s="929"/>
      <c r="W41" s="453"/>
      <c r="X41" s="453"/>
      <c r="Y41" s="453"/>
      <c r="Z41" s="453"/>
      <c r="AA41" s="928" t="s">
        <v>533</v>
      </c>
      <c r="AB41" s="928"/>
      <c r="AC41" s="928"/>
      <c r="AD41" s="453"/>
      <c r="AE41" s="453"/>
      <c r="AF41" s="453"/>
      <c r="AG41" s="453"/>
      <c r="AH41" s="453"/>
      <c r="AI41" s="453"/>
      <c r="AJ41" s="453"/>
      <c r="AK41" s="453"/>
      <c r="AL41" s="452"/>
      <c r="AM41" s="453"/>
      <c r="AN41" s="453"/>
      <c r="AO41" s="453"/>
      <c r="AP41" s="460"/>
      <c r="AQ41" s="452"/>
    </row>
    <row r="42" spans="1:46" x14ac:dyDescent="0.2">
      <c r="E42" s="245"/>
      <c r="G42" s="453"/>
      <c r="H42" s="453"/>
      <c r="I42" s="928" t="s">
        <v>532</v>
      </c>
      <c r="J42" s="928"/>
      <c r="K42" s="928"/>
      <c r="Q42" s="453"/>
      <c r="R42" s="453"/>
      <c r="S42" s="453"/>
      <c r="T42" s="495" t="s">
        <v>513</v>
      </c>
      <c r="U42" s="425"/>
      <c r="V42" s="425"/>
      <c r="W42" s="453"/>
      <c r="X42" s="453"/>
      <c r="Y42" s="453"/>
      <c r="Z42" s="453"/>
      <c r="AA42" s="494" t="s">
        <v>513</v>
      </c>
      <c r="AB42" s="494"/>
      <c r="AC42" s="494"/>
      <c r="AD42" s="453"/>
      <c r="AE42" s="453"/>
      <c r="AF42" s="453"/>
      <c r="AG42" s="453"/>
      <c r="AH42" s="453"/>
      <c r="AI42" s="453"/>
      <c r="AJ42" s="453"/>
      <c r="AK42" s="453"/>
      <c r="AL42" s="452"/>
      <c r="AM42" s="453"/>
      <c r="AN42" s="453"/>
      <c r="AO42" s="453"/>
      <c r="AP42" s="460"/>
      <c r="AQ42" s="452"/>
    </row>
    <row r="43" spans="1:46" x14ac:dyDescent="0.2">
      <c r="C43" s="245"/>
      <c r="G43" s="453"/>
      <c r="H43" s="496" t="s">
        <v>472</v>
      </c>
      <c r="I43" s="494"/>
      <c r="J43" s="453"/>
      <c r="K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2"/>
      <c r="AM43" s="453"/>
      <c r="AN43" s="453"/>
      <c r="AO43" s="453"/>
      <c r="AP43" s="460"/>
      <c r="AQ43" s="452"/>
    </row>
    <row r="44" spans="1:46" ht="12" x14ac:dyDescent="0.2">
      <c r="F44" s="287"/>
      <c r="G44" s="426"/>
      <c r="H44" s="496" t="s">
        <v>450</v>
      </c>
      <c r="I44" s="496" t="s">
        <v>454</v>
      </c>
      <c r="J44" s="453"/>
      <c r="K44" s="427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2"/>
      <c r="AM44" s="453"/>
      <c r="AN44" s="453"/>
      <c r="AO44" s="453"/>
      <c r="AP44" s="460"/>
      <c r="AQ44" s="452"/>
    </row>
    <row r="45" spans="1:46" s="365" customFormat="1" ht="12" x14ac:dyDescent="0.2">
      <c r="C45" s="368"/>
      <c r="D45" s="457"/>
      <c r="E45" s="368"/>
      <c r="F45" s="287"/>
      <c r="G45" s="453"/>
      <c r="H45" s="496" t="s">
        <v>451</v>
      </c>
      <c r="I45" s="496" t="s">
        <v>453</v>
      </c>
      <c r="J45" s="453"/>
      <c r="K45" s="422"/>
      <c r="L45" s="368"/>
      <c r="M45" s="368"/>
      <c r="N45" s="368"/>
      <c r="O45" s="368"/>
      <c r="P45" s="451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2"/>
      <c r="AM45" s="453"/>
      <c r="AN45" s="453"/>
      <c r="AO45" s="453"/>
      <c r="AP45" s="460"/>
      <c r="AQ45" s="452"/>
    </row>
    <row r="46" spans="1:46" s="365" customFormat="1" ht="12" x14ac:dyDescent="0.2">
      <c r="C46" s="368"/>
      <c r="D46" s="457"/>
      <c r="E46" s="368"/>
      <c r="F46" s="287"/>
      <c r="G46" s="453"/>
      <c r="H46" s="496" t="s">
        <v>452</v>
      </c>
      <c r="I46" s="496" t="s">
        <v>455</v>
      </c>
      <c r="J46" s="453"/>
      <c r="K46" s="423"/>
      <c r="L46" s="368"/>
      <c r="M46" s="368"/>
      <c r="N46" s="368"/>
      <c r="O46" s="368"/>
      <c r="P46" s="451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2"/>
      <c r="AM46" s="453"/>
      <c r="AN46" s="453"/>
      <c r="AO46" s="453"/>
      <c r="AP46" s="460"/>
      <c r="AQ46" s="452"/>
    </row>
    <row r="47" spans="1:46" s="365" customFormat="1" x14ac:dyDescent="0.2">
      <c r="C47" s="368"/>
      <c r="D47" s="457"/>
      <c r="E47" s="368"/>
      <c r="F47" s="287"/>
      <c r="G47" s="453"/>
      <c r="H47" s="424"/>
      <c r="I47" s="453"/>
      <c r="J47" s="453"/>
      <c r="K47" s="453"/>
      <c r="L47" s="368"/>
      <c r="M47" s="368"/>
      <c r="N47" s="368"/>
      <c r="O47" s="368"/>
      <c r="P47" s="451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451"/>
      <c r="AE47" s="368"/>
      <c r="AF47" s="368"/>
      <c r="AG47" s="368"/>
      <c r="AH47" s="368"/>
      <c r="AI47" s="368"/>
      <c r="AJ47" s="368"/>
      <c r="AK47" s="368"/>
      <c r="AM47" s="368"/>
      <c r="AN47" s="359"/>
      <c r="AO47" s="359"/>
      <c r="AP47" s="460"/>
    </row>
    <row r="48" spans="1:46" x14ac:dyDescent="0.2">
      <c r="AP48" s="460"/>
    </row>
    <row r="49" spans="3:42" x14ac:dyDescent="0.2">
      <c r="C49" s="272" t="s">
        <v>340</v>
      </c>
      <c r="D49" s="460"/>
      <c r="E49" s="449"/>
      <c r="F49" s="449"/>
      <c r="G49" s="449"/>
      <c r="H49" s="448"/>
      <c r="I49" s="272" t="s">
        <v>340</v>
      </c>
      <c r="J49" s="682"/>
      <c r="K49" s="682"/>
      <c r="L49" s="682"/>
      <c r="M49" s="682"/>
      <c r="N49" s="272" t="s">
        <v>340</v>
      </c>
      <c r="O49" s="682"/>
      <c r="P49" s="682"/>
      <c r="Q49" s="682"/>
      <c r="R49" s="682"/>
      <c r="S49" s="449"/>
      <c r="T49" s="449"/>
      <c r="U49" s="272" t="s">
        <v>340</v>
      </c>
      <c r="V49" s="682"/>
      <c r="W49" s="682"/>
      <c r="X49" s="682"/>
      <c r="Y49" s="682"/>
      <c r="Z49" s="448"/>
      <c r="AA49" s="449"/>
      <c r="AB49" s="272" t="s">
        <v>340</v>
      </c>
      <c r="AC49" s="682"/>
      <c r="AD49" s="682"/>
      <c r="AE49" s="682"/>
      <c r="AF49" s="682"/>
      <c r="AG49" s="449"/>
      <c r="AH49" s="448"/>
      <c r="AI49" s="272" t="s">
        <v>340</v>
      </c>
      <c r="AJ49" s="682"/>
      <c r="AK49" s="682"/>
      <c r="AL49" s="682"/>
      <c r="AM49" s="682"/>
      <c r="AN49" s="448"/>
      <c r="AO49" s="449"/>
      <c r="AP49" s="460"/>
    </row>
    <row r="50" spans="3:42" x14ac:dyDescent="0.2">
      <c r="C50" s="273" t="s">
        <v>557</v>
      </c>
      <c r="D50" s="460"/>
      <c r="E50" s="449"/>
      <c r="F50" s="449"/>
      <c r="G50" s="449"/>
      <c r="H50" s="448"/>
      <c r="I50" s="273" t="s">
        <v>557</v>
      </c>
      <c r="J50" s="682"/>
      <c r="K50" s="682"/>
      <c r="L50" s="682"/>
      <c r="M50" s="682"/>
      <c r="N50" s="273" t="s">
        <v>557</v>
      </c>
      <c r="O50" s="682"/>
      <c r="P50" s="682"/>
      <c r="Q50" s="682"/>
      <c r="R50" s="682"/>
      <c r="S50" s="449"/>
      <c r="T50" s="449"/>
      <c r="U50" s="273" t="s">
        <v>557</v>
      </c>
      <c r="V50" s="682"/>
      <c r="W50" s="682"/>
      <c r="X50" s="682"/>
      <c r="Y50" s="682"/>
      <c r="Z50" s="448"/>
      <c r="AA50" s="449"/>
      <c r="AB50" s="273" t="s">
        <v>557</v>
      </c>
      <c r="AC50" s="682"/>
      <c r="AD50" s="682"/>
      <c r="AE50" s="682"/>
      <c r="AF50" s="682"/>
      <c r="AG50" s="449"/>
      <c r="AH50" s="448"/>
      <c r="AI50" s="273" t="s">
        <v>557</v>
      </c>
      <c r="AJ50" s="682"/>
      <c r="AK50" s="682"/>
      <c r="AL50" s="682"/>
      <c r="AM50" s="682"/>
      <c r="AN50" s="448"/>
      <c r="AO50" s="449"/>
      <c r="AP50" s="460"/>
    </row>
    <row r="51" spans="3:42" x14ac:dyDescent="0.2">
      <c r="C51" s="273" t="s">
        <v>341</v>
      </c>
      <c r="D51" s="460"/>
      <c r="E51" s="449"/>
      <c r="F51" s="449"/>
      <c r="G51" s="449"/>
      <c r="H51" s="448"/>
      <c r="I51" s="273" t="s">
        <v>341</v>
      </c>
      <c r="J51" s="682"/>
      <c r="K51" s="682"/>
      <c r="L51" s="682"/>
      <c r="M51" s="682"/>
      <c r="N51" s="273" t="s">
        <v>341</v>
      </c>
      <c r="O51" s="682"/>
      <c r="P51" s="682"/>
      <c r="Q51" s="682"/>
      <c r="R51" s="682"/>
      <c r="S51" s="449"/>
      <c r="T51" s="449"/>
      <c r="U51" s="273" t="s">
        <v>341</v>
      </c>
      <c r="V51" s="682"/>
      <c r="W51" s="682"/>
      <c r="X51" s="682"/>
      <c r="Y51" s="682"/>
      <c r="Z51" s="448"/>
      <c r="AA51" s="449"/>
      <c r="AB51" s="273" t="s">
        <v>341</v>
      </c>
      <c r="AC51" s="682"/>
      <c r="AD51" s="682"/>
      <c r="AE51" s="682"/>
      <c r="AF51" s="682"/>
      <c r="AG51" s="449"/>
      <c r="AH51" s="448"/>
      <c r="AI51" s="273" t="s">
        <v>341</v>
      </c>
      <c r="AJ51" s="682"/>
      <c r="AK51" s="682"/>
      <c r="AL51" s="682"/>
      <c r="AM51" s="682"/>
      <c r="AN51" s="448"/>
      <c r="AO51" s="449"/>
      <c r="AP51" s="460"/>
    </row>
    <row r="52" spans="3:42" x14ac:dyDescent="0.2">
      <c r="C52" s="273" t="s">
        <v>342</v>
      </c>
      <c r="D52" s="459"/>
      <c r="E52" s="455"/>
      <c r="F52" s="455"/>
      <c r="G52" s="455"/>
      <c r="H52" s="448"/>
      <c r="I52" s="273" t="s">
        <v>342</v>
      </c>
      <c r="J52" s="650"/>
      <c r="K52" s="650"/>
      <c r="L52" s="650"/>
      <c r="M52" s="650"/>
      <c r="N52" s="273" t="s">
        <v>342</v>
      </c>
      <c r="O52" s="650"/>
      <c r="P52" s="650"/>
      <c r="Q52" s="650"/>
      <c r="R52" s="650"/>
      <c r="S52" s="449"/>
      <c r="T52" s="449"/>
      <c r="U52" s="273" t="s">
        <v>342</v>
      </c>
      <c r="V52" s="650"/>
      <c r="W52" s="650"/>
      <c r="X52" s="650"/>
      <c r="Y52" s="650"/>
      <c r="Z52" s="448"/>
      <c r="AA52" s="449"/>
      <c r="AB52" s="273" t="s">
        <v>342</v>
      </c>
      <c r="AC52" s="650"/>
      <c r="AD52" s="650"/>
      <c r="AE52" s="650"/>
      <c r="AF52" s="650"/>
      <c r="AG52" s="449"/>
      <c r="AH52" s="448"/>
      <c r="AI52" s="273" t="s">
        <v>342</v>
      </c>
      <c r="AJ52" s="650"/>
      <c r="AK52" s="650"/>
      <c r="AL52" s="650"/>
      <c r="AM52" s="650"/>
      <c r="AN52" s="448"/>
      <c r="AO52" s="449"/>
      <c r="AP52" s="460"/>
    </row>
    <row r="53" spans="3:42" ht="12.2" customHeight="1" x14ac:dyDescent="0.2">
      <c r="C53" s="273" t="s">
        <v>343</v>
      </c>
      <c r="D53" s="459"/>
      <c r="E53" s="455"/>
      <c r="F53" s="455"/>
      <c r="G53" s="449"/>
      <c r="H53" s="448"/>
      <c r="I53" s="273" t="s">
        <v>343</v>
      </c>
      <c r="J53" s="650"/>
      <c r="K53" s="650"/>
      <c r="L53" s="650"/>
      <c r="M53" s="682"/>
      <c r="N53" s="273" t="s">
        <v>343</v>
      </c>
      <c r="O53" s="650"/>
      <c r="P53" s="650"/>
      <c r="Q53" s="650"/>
      <c r="R53" s="682"/>
      <c r="S53" s="449"/>
      <c r="T53" s="449"/>
      <c r="U53" s="273" t="s">
        <v>343</v>
      </c>
      <c r="V53" s="650"/>
      <c r="W53" s="650"/>
      <c r="X53" s="650"/>
      <c r="Y53" s="682"/>
      <c r="Z53" s="448"/>
      <c r="AA53" s="449"/>
      <c r="AB53" s="273" t="s">
        <v>343</v>
      </c>
      <c r="AC53" s="650"/>
      <c r="AD53" s="650"/>
      <c r="AE53" s="650"/>
      <c r="AF53" s="682"/>
      <c r="AG53" s="449"/>
      <c r="AH53" s="448"/>
      <c r="AI53" s="273" t="s">
        <v>343</v>
      </c>
      <c r="AJ53" s="650"/>
      <c r="AK53" s="650"/>
      <c r="AL53" s="650"/>
      <c r="AM53" s="682"/>
      <c r="AN53" s="448"/>
      <c r="AO53" s="449"/>
      <c r="AP53" s="460"/>
    </row>
    <row r="54" spans="3:42" ht="12.2" customHeight="1" x14ac:dyDescent="0.2">
      <c r="C54" s="273" t="s">
        <v>344</v>
      </c>
      <c r="D54" s="459"/>
      <c r="E54" s="455"/>
      <c r="F54" s="455"/>
      <c r="G54" s="449"/>
      <c r="H54" s="448"/>
      <c r="I54" s="273" t="s">
        <v>344</v>
      </c>
      <c r="J54" s="650"/>
      <c r="K54" s="650"/>
      <c r="L54" s="650"/>
      <c r="M54" s="682"/>
      <c r="N54" s="273" t="s">
        <v>344</v>
      </c>
      <c r="O54" s="650"/>
      <c r="P54" s="650"/>
      <c r="Q54" s="650"/>
      <c r="R54" s="682"/>
      <c r="S54" s="449"/>
      <c r="T54" s="449"/>
      <c r="U54" s="273" t="s">
        <v>344</v>
      </c>
      <c r="V54" s="650"/>
      <c r="W54" s="650"/>
      <c r="X54" s="650"/>
      <c r="Y54" s="682"/>
      <c r="Z54" s="448"/>
      <c r="AA54" s="449"/>
      <c r="AB54" s="273" t="s">
        <v>344</v>
      </c>
      <c r="AC54" s="650"/>
      <c r="AD54" s="650"/>
      <c r="AE54" s="650"/>
      <c r="AF54" s="682"/>
      <c r="AG54" s="449"/>
      <c r="AH54" s="448"/>
      <c r="AI54" s="273" t="s">
        <v>344</v>
      </c>
      <c r="AJ54" s="650"/>
      <c r="AK54" s="650"/>
      <c r="AL54" s="650"/>
      <c r="AM54" s="682"/>
      <c r="AN54" s="448"/>
      <c r="AO54" s="449"/>
      <c r="AP54" s="460"/>
    </row>
    <row r="55" spans="3:42" ht="12.2" customHeight="1" x14ac:dyDescent="0.2">
      <c r="C55" s="273" t="s">
        <v>561</v>
      </c>
      <c r="D55" s="460"/>
      <c r="E55" s="449"/>
      <c r="F55" s="449"/>
      <c r="G55" s="449"/>
      <c r="H55" s="448"/>
      <c r="I55" s="273" t="s">
        <v>561</v>
      </c>
      <c r="J55" s="682"/>
      <c r="K55" s="682"/>
      <c r="L55" s="682"/>
      <c r="M55" s="682"/>
      <c r="N55" s="273" t="s">
        <v>561</v>
      </c>
      <c r="O55" s="682"/>
      <c r="P55" s="682"/>
      <c r="Q55" s="682"/>
      <c r="R55" s="682"/>
      <c r="S55" s="449"/>
      <c r="T55" s="449"/>
      <c r="U55" s="273" t="s">
        <v>561</v>
      </c>
      <c r="V55" s="682"/>
      <c r="W55" s="682"/>
      <c r="X55" s="682"/>
      <c r="Y55" s="682"/>
      <c r="Z55" s="448"/>
      <c r="AA55" s="449"/>
      <c r="AB55" s="273" t="s">
        <v>561</v>
      </c>
      <c r="AC55" s="682"/>
      <c r="AD55" s="682"/>
      <c r="AE55" s="682"/>
      <c r="AF55" s="682"/>
      <c r="AG55" s="449"/>
      <c r="AH55" s="448"/>
      <c r="AI55" s="273" t="s">
        <v>561</v>
      </c>
      <c r="AJ55" s="682"/>
      <c r="AK55" s="682"/>
      <c r="AL55" s="682"/>
      <c r="AM55" s="682"/>
      <c r="AN55" s="448"/>
      <c r="AO55" s="449"/>
      <c r="AP55" s="460"/>
    </row>
    <row r="56" spans="3:42" ht="12.2" customHeight="1" x14ac:dyDescent="0.2">
      <c r="C56" s="273" t="s">
        <v>562</v>
      </c>
      <c r="D56" s="460"/>
      <c r="E56" s="449"/>
      <c r="F56" s="449"/>
      <c r="G56" s="449"/>
      <c r="H56" s="448"/>
      <c r="I56" s="273" t="s">
        <v>562</v>
      </c>
      <c r="J56" s="682"/>
      <c r="K56" s="682"/>
      <c r="L56" s="682"/>
      <c r="M56" s="682"/>
      <c r="N56" s="273" t="s">
        <v>562</v>
      </c>
      <c r="O56" s="682"/>
      <c r="P56" s="682"/>
      <c r="Q56" s="682"/>
      <c r="R56" s="682"/>
      <c r="S56" s="449"/>
      <c r="T56" s="449"/>
      <c r="U56" s="273" t="s">
        <v>562</v>
      </c>
      <c r="V56" s="682"/>
      <c r="W56" s="682"/>
      <c r="X56" s="682"/>
      <c r="Y56" s="682"/>
      <c r="Z56" s="448"/>
      <c r="AA56" s="449"/>
      <c r="AB56" s="273" t="s">
        <v>562</v>
      </c>
      <c r="AC56" s="682"/>
      <c r="AD56" s="682"/>
      <c r="AE56" s="682"/>
      <c r="AF56" s="682"/>
      <c r="AG56" s="449"/>
      <c r="AH56" s="448"/>
      <c r="AI56" s="273" t="s">
        <v>562</v>
      </c>
      <c r="AJ56" s="682"/>
      <c r="AK56" s="682"/>
      <c r="AL56" s="682"/>
      <c r="AM56" s="682"/>
      <c r="AN56" s="448"/>
      <c r="AO56" s="449"/>
      <c r="AP56" s="460"/>
    </row>
    <row r="57" spans="3:42" ht="12.2" customHeight="1" x14ac:dyDescent="0.2">
      <c r="C57" s="273" t="s">
        <v>345</v>
      </c>
      <c r="D57" s="460"/>
      <c r="E57" s="449"/>
      <c r="F57" s="449"/>
      <c r="G57" s="449"/>
      <c r="H57" s="448"/>
      <c r="I57" s="273" t="s">
        <v>345</v>
      </c>
      <c r="J57" s="682"/>
      <c r="K57" s="682"/>
      <c r="L57" s="682"/>
      <c r="M57" s="682"/>
      <c r="N57" s="273" t="s">
        <v>345</v>
      </c>
      <c r="O57" s="682"/>
      <c r="P57" s="682"/>
      <c r="Q57" s="682"/>
      <c r="R57" s="682"/>
      <c r="S57" s="449"/>
      <c r="T57" s="449"/>
      <c r="U57" s="273" t="s">
        <v>345</v>
      </c>
      <c r="V57" s="682"/>
      <c r="W57" s="682"/>
      <c r="X57" s="682"/>
      <c r="Y57" s="682"/>
      <c r="Z57" s="448"/>
      <c r="AA57" s="449"/>
      <c r="AB57" s="273" t="s">
        <v>345</v>
      </c>
      <c r="AC57" s="682"/>
      <c r="AD57" s="682"/>
      <c r="AE57" s="682"/>
      <c r="AF57" s="682"/>
      <c r="AG57" s="449"/>
      <c r="AH57" s="448"/>
      <c r="AI57" s="273" t="s">
        <v>345</v>
      </c>
      <c r="AJ57" s="682"/>
      <c r="AK57" s="682"/>
      <c r="AL57" s="682"/>
      <c r="AM57" s="682"/>
      <c r="AN57" s="448"/>
      <c r="AO57" s="449"/>
      <c r="AP57" s="460"/>
    </row>
    <row r="58" spans="3:42" ht="12.2" customHeight="1" x14ac:dyDescent="0.2">
      <c r="C58" s="273" t="s">
        <v>558</v>
      </c>
      <c r="D58" s="460"/>
      <c r="E58" s="449"/>
      <c r="F58" s="449"/>
      <c r="G58" s="449"/>
      <c r="H58" s="448"/>
      <c r="I58" s="273" t="s">
        <v>558</v>
      </c>
      <c r="J58" s="682"/>
      <c r="K58" s="682"/>
      <c r="L58" s="682"/>
      <c r="M58" s="682"/>
      <c r="N58" s="273" t="s">
        <v>558</v>
      </c>
      <c r="O58" s="682"/>
      <c r="P58" s="682"/>
      <c r="Q58" s="682"/>
      <c r="R58" s="682"/>
      <c r="S58" s="449"/>
      <c r="T58" s="449"/>
      <c r="U58" s="273" t="s">
        <v>558</v>
      </c>
      <c r="V58" s="682"/>
      <c r="W58" s="682"/>
      <c r="X58" s="682"/>
      <c r="Y58" s="682"/>
      <c r="Z58" s="448"/>
      <c r="AA58" s="449"/>
      <c r="AB58" s="273" t="s">
        <v>558</v>
      </c>
      <c r="AC58" s="682"/>
      <c r="AD58" s="682"/>
      <c r="AE58" s="682"/>
      <c r="AF58" s="682"/>
      <c r="AG58" s="449"/>
      <c r="AH58" s="448"/>
      <c r="AI58" s="273" t="s">
        <v>558</v>
      </c>
      <c r="AJ58" s="682"/>
      <c r="AK58" s="682"/>
      <c r="AL58" s="682"/>
      <c r="AM58" s="682"/>
      <c r="AN58" s="448"/>
      <c r="AO58" s="449"/>
      <c r="AP58" s="460"/>
    </row>
    <row r="59" spans="3:42" ht="12.2" customHeight="1" x14ac:dyDescent="0.2">
      <c r="C59" s="273" t="s">
        <v>346</v>
      </c>
      <c r="D59" s="460"/>
      <c r="E59" s="449"/>
      <c r="F59" s="449"/>
      <c r="G59" s="449"/>
      <c r="H59" s="448"/>
      <c r="I59" s="273" t="s">
        <v>346</v>
      </c>
      <c r="J59" s="682"/>
      <c r="K59" s="682"/>
      <c r="L59" s="682"/>
      <c r="M59" s="682"/>
      <c r="N59" s="273" t="s">
        <v>346</v>
      </c>
      <c r="O59" s="682"/>
      <c r="P59" s="682"/>
      <c r="Q59" s="682"/>
      <c r="R59" s="682"/>
      <c r="S59" s="449"/>
      <c r="T59" s="449"/>
      <c r="U59" s="273" t="s">
        <v>346</v>
      </c>
      <c r="V59" s="682"/>
      <c r="W59" s="682"/>
      <c r="X59" s="682"/>
      <c r="Y59" s="682"/>
      <c r="Z59" s="448"/>
      <c r="AA59" s="449"/>
      <c r="AB59" s="273" t="s">
        <v>346</v>
      </c>
      <c r="AC59" s="682"/>
      <c r="AD59" s="682"/>
      <c r="AE59" s="682"/>
      <c r="AF59" s="682"/>
      <c r="AG59" s="449"/>
      <c r="AH59" s="448"/>
      <c r="AI59" s="273" t="s">
        <v>346</v>
      </c>
      <c r="AJ59" s="682"/>
      <c r="AK59" s="682"/>
      <c r="AL59" s="682"/>
      <c r="AM59" s="682"/>
      <c r="AN59" s="448"/>
      <c r="AO59" s="449"/>
      <c r="AP59" s="460"/>
    </row>
    <row r="60" spans="3:42" ht="12.2" customHeight="1" x14ac:dyDescent="0.2">
      <c r="C60" s="273" t="s">
        <v>559</v>
      </c>
      <c r="D60" s="460"/>
      <c r="E60" s="449"/>
      <c r="F60" s="449"/>
      <c r="G60" s="449"/>
      <c r="H60" s="448"/>
      <c r="I60" s="273" t="s">
        <v>559</v>
      </c>
      <c r="J60" s="682"/>
      <c r="K60" s="682"/>
      <c r="L60" s="682"/>
      <c r="M60" s="682"/>
      <c r="N60" s="273" t="s">
        <v>559</v>
      </c>
      <c r="O60" s="682"/>
      <c r="P60" s="682"/>
      <c r="Q60" s="682"/>
      <c r="R60" s="682"/>
      <c r="S60" s="449"/>
      <c r="T60" s="449"/>
      <c r="U60" s="273" t="s">
        <v>559</v>
      </c>
      <c r="V60" s="682"/>
      <c r="W60" s="682"/>
      <c r="X60" s="682"/>
      <c r="Y60" s="682"/>
      <c r="Z60" s="448"/>
      <c r="AA60" s="449"/>
      <c r="AB60" s="273" t="s">
        <v>559</v>
      </c>
      <c r="AC60" s="682"/>
      <c r="AD60" s="682"/>
      <c r="AE60" s="682"/>
      <c r="AF60" s="682"/>
      <c r="AG60" s="449"/>
      <c r="AH60" s="448"/>
      <c r="AI60" s="273" t="s">
        <v>559</v>
      </c>
      <c r="AJ60" s="682"/>
      <c r="AK60" s="682"/>
      <c r="AL60" s="682"/>
      <c r="AM60" s="682"/>
      <c r="AN60" s="448"/>
      <c r="AO60" s="449"/>
      <c r="AP60" s="460"/>
    </row>
    <row r="61" spans="3:42" ht="12.2" customHeight="1" x14ac:dyDescent="0.2">
      <c r="C61" s="273" t="s">
        <v>347</v>
      </c>
      <c r="D61" s="460"/>
      <c r="E61" s="449"/>
      <c r="F61" s="449"/>
      <c r="G61" s="449"/>
      <c r="H61" s="448"/>
      <c r="I61" s="273" t="s">
        <v>347</v>
      </c>
      <c r="J61" s="682"/>
      <c r="K61" s="682"/>
      <c r="L61" s="682"/>
      <c r="M61" s="682"/>
      <c r="N61" s="273" t="s">
        <v>347</v>
      </c>
      <c r="O61" s="682"/>
      <c r="P61" s="682"/>
      <c r="Q61" s="682"/>
      <c r="R61" s="682"/>
      <c r="S61" s="449"/>
      <c r="T61" s="449"/>
      <c r="U61" s="273" t="s">
        <v>347</v>
      </c>
      <c r="V61" s="682"/>
      <c r="W61" s="682"/>
      <c r="X61" s="682"/>
      <c r="Y61" s="682"/>
      <c r="Z61" s="448"/>
      <c r="AA61" s="449"/>
      <c r="AB61" s="273" t="s">
        <v>347</v>
      </c>
      <c r="AC61" s="682"/>
      <c r="AD61" s="682"/>
      <c r="AE61" s="682"/>
      <c r="AF61" s="682"/>
      <c r="AG61" s="449"/>
      <c r="AH61" s="448"/>
      <c r="AI61" s="273" t="s">
        <v>347</v>
      </c>
      <c r="AJ61" s="682"/>
      <c r="AK61" s="682"/>
      <c r="AL61" s="682"/>
      <c r="AM61" s="682"/>
      <c r="AN61" s="448"/>
      <c r="AO61" s="449"/>
      <c r="AP61" s="460"/>
    </row>
    <row r="62" spans="3:42" ht="12.2" customHeight="1" x14ac:dyDescent="0.2">
      <c r="C62" s="273" t="s">
        <v>560</v>
      </c>
      <c r="D62" s="460"/>
      <c r="E62" s="449"/>
      <c r="F62" s="449"/>
      <c r="G62" s="449"/>
      <c r="H62" s="448"/>
      <c r="I62" s="273" t="s">
        <v>560</v>
      </c>
      <c r="J62" s="682"/>
      <c r="K62" s="682"/>
      <c r="L62" s="682"/>
      <c r="M62" s="682"/>
      <c r="N62" s="273" t="s">
        <v>560</v>
      </c>
      <c r="O62" s="682"/>
      <c r="P62" s="682"/>
      <c r="Q62" s="682"/>
      <c r="R62" s="682"/>
      <c r="S62" s="449"/>
      <c r="T62" s="449"/>
      <c r="U62" s="273" t="s">
        <v>560</v>
      </c>
      <c r="V62" s="682"/>
      <c r="W62" s="682"/>
      <c r="X62" s="682"/>
      <c r="Y62" s="682"/>
      <c r="Z62" s="448"/>
      <c r="AA62" s="449"/>
      <c r="AB62" s="273" t="s">
        <v>560</v>
      </c>
      <c r="AC62" s="682"/>
      <c r="AD62" s="682"/>
      <c r="AE62" s="682"/>
      <c r="AF62" s="682"/>
      <c r="AG62" s="449"/>
      <c r="AH62" s="448"/>
      <c r="AI62" s="273" t="s">
        <v>560</v>
      </c>
      <c r="AJ62" s="682"/>
      <c r="AK62" s="682"/>
      <c r="AL62" s="682"/>
      <c r="AM62" s="682"/>
      <c r="AN62" s="448"/>
      <c r="AO62" s="449"/>
      <c r="AP62" s="460"/>
    </row>
    <row r="63" spans="3:42" ht="12.2" customHeight="1" x14ac:dyDescent="0.2">
      <c r="C63" s="273" t="s">
        <v>348</v>
      </c>
      <c r="D63" s="460"/>
      <c r="E63" s="449"/>
      <c r="F63" s="449"/>
      <c r="G63" s="449"/>
      <c r="H63" s="448"/>
      <c r="I63" s="273" t="s">
        <v>348</v>
      </c>
      <c r="J63" s="682"/>
      <c r="K63" s="682"/>
      <c r="L63" s="682"/>
      <c r="M63" s="682"/>
      <c r="N63" s="273" t="s">
        <v>348</v>
      </c>
      <c r="O63" s="682"/>
      <c r="P63" s="682"/>
      <c r="Q63" s="682"/>
      <c r="R63" s="682"/>
      <c r="S63" s="449"/>
      <c r="T63" s="449"/>
      <c r="U63" s="273" t="s">
        <v>348</v>
      </c>
      <c r="V63" s="682"/>
      <c r="W63" s="682"/>
      <c r="X63" s="682"/>
      <c r="Y63" s="682"/>
      <c r="Z63" s="448"/>
      <c r="AA63" s="449"/>
      <c r="AB63" s="273" t="s">
        <v>348</v>
      </c>
      <c r="AC63" s="682"/>
      <c r="AD63" s="682"/>
      <c r="AE63" s="682"/>
      <c r="AF63" s="682"/>
      <c r="AG63" s="449"/>
      <c r="AH63" s="448"/>
      <c r="AI63" s="273" t="s">
        <v>348</v>
      </c>
      <c r="AJ63" s="682"/>
      <c r="AK63" s="682"/>
      <c r="AL63" s="682"/>
      <c r="AM63" s="682"/>
      <c r="AN63" s="448"/>
      <c r="AO63" s="449"/>
      <c r="AP63" s="460"/>
    </row>
    <row r="64" spans="3:42" x14ac:dyDescent="0.2">
      <c r="C64" s="449"/>
      <c r="D64" s="460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53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53"/>
      <c r="AE64" s="449"/>
      <c r="AF64" s="449"/>
      <c r="AG64" s="449"/>
      <c r="AH64" s="449"/>
      <c r="AI64" s="449"/>
      <c r="AJ64" s="449"/>
      <c r="AK64" s="449"/>
      <c r="AL64" s="448"/>
      <c r="AM64" s="449"/>
      <c r="AN64" s="449"/>
      <c r="AO64" s="449"/>
      <c r="AP64" s="460"/>
    </row>
    <row r="65" spans="3:42" s="456" customFormat="1" x14ac:dyDescent="0.2"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58"/>
      <c r="AM65" s="460"/>
      <c r="AN65" s="460"/>
      <c r="AO65" s="460"/>
      <c r="AP65" s="460"/>
    </row>
    <row r="66" spans="3:42" s="456" customFormat="1" x14ac:dyDescent="0.2"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58"/>
      <c r="AM66" s="460"/>
      <c r="AN66" s="460"/>
      <c r="AO66" s="460"/>
      <c r="AP66" s="460"/>
    </row>
    <row r="67" spans="3:42" s="456" customFormat="1" x14ac:dyDescent="0.2"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58"/>
      <c r="AM67" s="460"/>
      <c r="AN67" s="460"/>
      <c r="AO67" s="460"/>
      <c r="AP67" s="460"/>
    </row>
    <row r="68" spans="3:42" s="456" customFormat="1" x14ac:dyDescent="0.2"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58"/>
      <c r="AM68" s="460"/>
      <c r="AN68" s="460"/>
      <c r="AO68" s="460"/>
      <c r="AP68" s="460"/>
    </row>
    <row r="69" spans="3:42" s="456" customFormat="1" x14ac:dyDescent="0.2"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58"/>
      <c r="AM69" s="460"/>
      <c r="AN69" s="460"/>
      <c r="AO69" s="460"/>
      <c r="AP69" s="460"/>
    </row>
    <row r="70" spans="3:42" s="456" customFormat="1" x14ac:dyDescent="0.2"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58"/>
      <c r="AM70" s="460"/>
      <c r="AN70" s="460"/>
      <c r="AO70" s="460"/>
      <c r="AP70" s="241"/>
    </row>
    <row r="71" spans="3:42" s="456" customFormat="1" x14ac:dyDescent="0.2"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58"/>
      <c r="AM71" s="460"/>
      <c r="AN71" s="460"/>
      <c r="AO71" s="460"/>
      <c r="AP71" s="241"/>
    </row>
    <row r="72" spans="3:42" s="456" customFormat="1" x14ac:dyDescent="0.2"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58"/>
      <c r="AM72" s="460"/>
      <c r="AN72" s="460"/>
      <c r="AO72" s="460"/>
      <c r="AP72" s="250"/>
    </row>
    <row r="73" spans="3:42" s="456" customFormat="1" x14ac:dyDescent="0.2"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58"/>
      <c r="AM73" s="460"/>
      <c r="AN73" s="460"/>
      <c r="AO73" s="460"/>
      <c r="AP73" s="250"/>
    </row>
    <row r="74" spans="3:42" s="456" customFormat="1" x14ac:dyDescent="0.2"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58"/>
      <c r="AM74" s="460"/>
      <c r="AN74" s="460"/>
      <c r="AO74" s="460"/>
      <c r="AP74" s="250"/>
    </row>
    <row r="75" spans="3:42" s="456" customFormat="1" x14ac:dyDescent="0.2"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58"/>
      <c r="AM75" s="460"/>
      <c r="AN75" s="460"/>
      <c r="AO75" s="460"/>
      <c r="AP75" s="250"/>
    </row>
    <row r="76" spans="3:42" s="456" customFormat="1" x14ac:dyDescent="0.2"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58"/>
      <c r="AM76" s="460"/>
      <c r="AN76" s="460"/>
      <c r="AO76" s="460"/>
      <c r="AP76" s="250"/>
    </row>
    <row r="77" spans="3:42" s="456" customFormat="1" x14ac:dyDescent="0.2"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58"/>
      <c r="AM77" s="460"/>
      <c r="AN77" s="460"/>
      <c r="AO77" s="460"/>
      <c r="AP77" s="250"/>
    </row>
    <row r="78" spans="3:42" s="456" customFormat="1" x14ac:dyDescent="0.2"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58"/>
      <c r="AM78" s="460"/>
      <c r="AN78" s="460"/>
      <c r="AO78" s="460"/>
      <c r="AP78" s="250"/>
    </row>
    <row r="79" spans="3:42" s="456" customFormat="1" x14ac:dyDescent="0.2"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58"/>
      <c r="AM79" s="460"/>
      <c r="AN79" s="460"/>
      <c r="AO79" s="460"/>
      <c r="AP79" s="250"/>
    </row>
    <row r="80" spans="3:42" s="456" customFormat="1" x14ac:dyDescent="0.2"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58"/>
      <c r="AM80" s="460"/>
      <c r="AN80" s="460"/>
      <c r="AO80" s="460"/>
      <c r="AP80" s="250"/>
    </row>
    <row r="81" spans="3:42" s="456" customFormat="1" x14ac:dyDescent="0.2"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  <c r="AF81" s="460"/>
      <c r="AG81" s="460"/>
      <c r="AH81" s="460"/>
      <c r="AI81" s="460"/>
      <c r="AJ81" s="460"/>
      <c r="AK81" s="460"/>
      <c r="AL81" s="458"/>
      <c r="AM81" s="460"/>
      <c r="AN81" s="460"/>
      <c r="AO81" s="460"/>
      <c r="AP81" s="250"/>
    </row>
    <row r="82" spans="3:42" s="456" customFormat="1" x14ac:dyDescent="0.2"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58"/>
      <c r="AM82" s="460"/>
      <c r="AN82" s="460"/>
      <c r="AO82" s="460"/>
      <c r="AP82" s="250"/>
    </row>
    <row r="83" spans="3:42" s="456" customFormat="1" x14ac:dyDescent="0.2"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0"/>
      <c r="AL83" s="458"/>
      <c r="AM83" s="460"/>
      <c r="AN83" s="460"/>
      <c r="AO83" s="460"/>
      <c r="AP83" s="250"/>
    </row>
    <row r="84" spans="3:42" s="456" customFormat="1" x14ac:dyDescent="0.2"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0"/>
      <c r="AL84" s="458"/>
      <c r="AM84" s="460"/>
      <c r="AN84" s="460"/>
      <c r="AO84" s="460"/>
      <c r="AP84" s="250"/>
    </row>
    <row r="85" spans="3:42" s="456" customFormat="1" x14ac:dyDescent="0.2"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0"/>
      <c r="AH85" s="460"/>
      <c r="AI85" s="460"/>
      <c r="AJ85" s="460"/>
      <c r="AK85" s="460"/>
      <c r="AL85" s="458"/>
      <c r="AM85" s="460"/>
      <c r="AN85" s="460"/>
      <c r="AO85" s="460"/>
      <c r="AP85" s="250"/>
    </row>
    <row r="86" spans="3:42" s="456" customFormat="1" x14ac:dyDescent="0.2"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  <c r="AG86" s="460"/>
      <c r="AH86" s="460"/>
      <c r="AI86" s="460"/>
      <c r="AJ86" s="460"/>
      <c r="AK86" s="460"/>
      <c r="AL86" s="458"/>
      <c r="AM86" s="460"/>
      <c r="AN86" s="460"/>
      <c r="AO86" s="460"/>
      <c r="AP86" s="250"/>
    </row>
    <row r="87" spans="3:42" s="456" customFormat="1" x14ac:dyDescent="0.2"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0"/>
      <c r="AH87" s="460"/>
      <c r="AI87" s="460"/>
      <c r="AJ87" s="460"/>
      <c r="AK87" s="460"/>
      <c r="AL87" s="458"/>
      <c r="AM87" s="460"/>
      <c r="AN87" s="460"/>
      <c r="AO87" s="460"/>
      <c r="AP87" s="250"/>
    </row>
    <row r="88" spans="3:42" s="456" customFormat="1" x14ac:dyDescent="0.2"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58"/>
      <c r="AM88" s="460"/>
      <c r="AN88" s="460"/>
      <c r="AO88" s="460"/>
      <c r="AP88" s="250"/>
    </row>
    <row r="89" spans="3:42" s="456" customFormat="1" x14ac:dyDescent="0.2"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58"/>
      <c r="AM89" s="460"/>
      <c r="AN89" s="460"/>
      <c r="AO89" s="460"/>
      <c r="AP89" s="250"/>
    </row>
    <row r="90" spans="3:42" s="456" customFormat="1" x14ac:dyDescent="0.2"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58"/>
      <c r="AM90" s="460"/>
      <c r="AN90" s="460"/>
      <c r="AO90" s="460"/>
      <c r="AP90" s="250"/>
    </row>
    <row r="91" spans="3:42" s="456" customFormat="1" x14ac:dyDescent="0.2"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58"/>
      <c r="AM91" s="460"/>
      <c r="AN91" s="460"/>
      <c r="AO91" s="460"/>
      <c r="AP91" s="250"/>
    </row>
    <row r="92" spans="3:42" s="456" customFormat="1" x14ac:dyDescent="0.2"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58"/>
      <c r="AM92" s="460"/>
      <c r="AN92" s="460"/>
      <c r="AO92" s="460"/>
      <c r="AP92" s="250"/>
    </row>
    <row r="93" spans="3:42" s="456" customFormat="1" x14ac:dyDescent="0.2"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  <c r="AF93" s="460"/>
      <c r="AG93" s="460"/>
      <c r="AH93" s="460"/>
      <c r="AI93" s="460"/>
      <c r="AJ93" s="460"/>
      <c r="AK93" s="460"/>
      <c r="AL93" s="458"/>
      <c r="AM93" s="460"/>
      <c r="AN93" s="460"/>
      <c r="AO93" s="460"/>
      <c r="AP93" s="250"/>
    </row>
    <row r="94" spans="3:42" s="456" customFormat="1" x14ac:dyDescent="0.2"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58"/>
      <c r="AM94" s="460"/>
      <c r="AN94" s="460"/>
      <c r="AO94" s="460"/>
      <c r="AP94" s="250"/>
    </row>
    <row r="95" spans="3:42" s="456" customFormat="1" x14ac:dyDescent="0.2">
      <c r="C95" s="460"/>
      <c r="D95" s="460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0"/>
      <c r="AL95" s="458"/>
      <c r="AM95" s="460"/>
      <c r="AN95" s="460"/>
      <c r="AO95" s="460"/>
      <c r="AP95" s="250"/>
    </row>
    <row r="96" spans="3:42" s="456" customFormat="1" x14ac:dyDescent="0.2"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60"/>
      <c r="AL96" s="458"/>
      <c r="AM96" s="460"/>
      <c r="AN96" s="460"/>
      <c r="AO96" s="460"/>
      <c r="AP96" s="250"/>
    </row>
    <row r="97" spans="2:42" s="456" customFormat="1" x14ac:dyDescent="0.2"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58"/>
      <c r="AM97" s="460"/>
      <c r="AN97" s="460"/>
      <c r="AO97" s="460"/>
      <c r="AP97" s="250"/>
    </row>
    <row r="98" spans="2:42" s="456" customFormat="1" x14ac:dyDescent="0.2"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58"/>
      <c r="AM98" s="460"/>
      <c r="AN98" s="460"/>
      <c r="AO98" s="460"/>
      <c r="AP98" s="250"/>
    </row>
    <row r="99" spans="2:42" s="456" customFormat="1" x14ac:dyDescent="0.2"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0"/>
      <c r="AL99" s="458"/>
      <c r="AM99" s="460"/>
      <c r="AN99" s="460"/>
      <c r="AO99" s="460"/>
      <c r="AP99" s="250"/>
    </row>
    <row r="100" spans="2:42" s="456" customFormat="1" x14ac:dyDescent="0.2"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460"/>
      <c r="AE100" s="460"/>
      <c r="AF100" s="460"/>
      <c r="AG100" s="460"/>
      <c r="AH100" s="460"/>
      <c r="AI100" s="460"/>
      <c r="AJ100" s="460"/>
      <c r="AK100" s="460"/>
      <c r="AL100" s="458"/>
      <c r="AM100" s="460"/>
      <c r="AN100" s="460"/>
      <c r="AO100" s="460"/>
      <c r="AP100" s="250"/>
    </row>
    <row r="101" spans="2:42" s="456" customFormat="1" x14ac:dyDescent="0.2"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58"/>
      <c r="AM101" s="460"/>
      <c r="AN101" s="460"/>
      <c r="AO101" s="460"/>
      <c r="AP101" s="250"/>
    </row>
    <row r="102" spans="2:42" x14ac:dyDescent="0.2">
      <c r="P102" s="451" t="s">
        <v>129</v>
      </c>
    </row>
    <row r="107" spans="2:42" x14ac:dyDescent="0.2">
      <c r="B107" s="240"/>
    </row>
    <row r="108" spans="2:42" x14ac:dyDescent="0.2">
      <c r="B108" s="240"/>
      <c r="F108" s="246"/>
      <c r="G108" s="249"/>
    </row>
    <row r="109" spans="2:42" x14ac:dyDescent="0.2">
      <c r="B109" s="240"/>
      <c r="F109" s="246"/>
      <c r="G109" s="249"/>
    </row>
    <row r="110" spans="2:42" x14ac:dyDescent="0.2">
      <c r="B110" s="252"/>
      <c r="F110" s="248"/>
      <c r="G110" s="250"/>
    </row>
    <row r="111" spans="2:42" x14ac:dyDescent="0.2">
      <c r="F111" s="247"/>
      <c r="G111" s="250"/>
    </row>
  </sheetData>
  <mergeCells count="38">
    <mergeCell ref="L1:L3"/>
    <mergeCell ref="AK1:AK3"/>
    <mergeCell ref="AI1:AI3"/>
    <mergeCell ref="AJ1:AJ3"/>
    <mergeCell ref="AA1:AA3"/>
    <mergeCell ref="AC1:AC3"/>
    <mergeCell ref="C4:D4"/>
    <mergeCell ref="Q4:R4"/>
    <mergeCell ref="N4:O4"/>
    <mergeCell ref="AH1:AH3"/>
    <mergeCell ref="AB1:AB3"/>
    <mergeCell ref="AD1:AD3"/>
    <mergeCell ref="AE1:AE3"/>
    <mergeCell ref="W1:W3"/>
    <mergeCell ref="J1:J3"/>
    <mergeCell ref="Q1:R2"/>
    <mergeCell ref="AG1:AG3"/>
    <mergeCell ref="N1:O2"/>
    <mergeCell ref="AF1:AF3"/>
    <mergeCell ref="C1:D1"/>
    <mergeCell ref="E1:E3"/>
    <mergeCell ref="F1:F3"/>
    <mergeCell ref="G1:G3"/>
    <mergeCell ref="H1:H3"/>
    <mergeCell ref="K1:K3"/>
    <mergeCell ref="AA41:AC41"/>
    <mergeCell ref="I42:K42"/>
    <mergeCell ref="T41:V41"/>
    <mergeCell ref="S1:S3"/>
    <mergeCell ref="M1:M3"/>
    <mergeCell ref="P1:P3"/>
    <mergeCell ref="T1:T3"/>
    <mergeCell ref="U1:U3"/>
    <mergeCell ref="V1:V3"/>
    <mergeCell ref="X1:X3"/>
    <mergeCell ref="Z1:Z3"/>
    <mergeCell ref="Y1:Y3"/>
    <mergeCell ref="I1:I3"/>
  </mergeCells>
  <pageMargins left="0.47244094488188981" right="0.27559055118110237" top="1.2204724409448819" bottom="0.43307086614173229" header="0.59055118110236227" footer="0.19685039370078741"/>
  <pageSetup paperSize="9" scale="82" firstPageNumber="40" fitToWidth="7" pageOrder="overThenDown" orientation="portrait" useFirstPageNumber="1" r:id="rId1"/>
  <headerFooter alignWithMargins="0">
    <oddHeader>&amp;C&amp;"Times New Roman,Regular"&amp;12
&amp;"Times New Roman,Bold" 4.2. KENNITÖLUR SAMTRYGGINGARDEILDA ÁRIÐ 2012</oddHeader>
    <oddFooter>&amp;R&amp;"Times New Roman,Regular"&amp;10&amp;P</oddFooter>
  </headerFooter>
  <colBreaks count="5" manualBreakCount="5">
    <brk id="8" max="59" man="1"/>
    <brk id="13" max="59" man="1"/>
    <brk id="20" max="59" man="1"/>
    <brk id="27" max="59" man="1"/>
    <brk id="3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Forsíða</vt:lpstr>
      <vt:lpstr>2.1 Stafrófsröð 2012</vt:lpstr>
      <vt:lpstr> 2.2 Listi 2012</vt:lpstr>
      <vt:lpstr> 2.3 Yfirlit y kerfi 2012</vt:lpstr>
      <vt:lpstr>3.1 Hrein e. allar deildir 2012</vt:lpstr>
      <vt:lpstr>3.2 Efnah. allar deildir 2012</vt:lpstr>
      <vt:lpstr>3.3 Sjóðss. allar deildir 2012</vt:lpstr>
      <vt:lpstr>4.1 Samtrygg.yfirlit 2012</vt:lpstr>
      <vt:lpstr>4.2 kt. samtrygg 2012</vt:lpstr>
      <vt:lpstr>5.1 Sére. yfirlit 2012</vt:lpstr>
      <vt:lpstr>5.2 kt. séreignard.2012</vt:lpstr>
      <vt:lpstr>6.1 sundurliðun fjárf. 2012</vt:lpstr>
      <vt:lpstr>7.1 séreignarsparnaður 2012</vt:lpstr>
      <vt:lpstr>8.1 Tryggingarfr.staða 2012</vt:lpstr>
      <vt:lpstr>8.2 Lífeyrisþegar 2012</vt:lpstr>
      <vt:lpstr>8.3 Iðgjaldagr 2012</vt:lpstr>
      <vt:lpstr>8.4 Lífeyrisþegar</vt:lpstr>
      <vt:lpstr>' 2.3 Yfirlit y kerfi 2012'!Print_Area</vt:lpstr>
      <vt:lpstr>'2.1 Stafrófsröð 2012'!Print_Area</vt:lpstr>
      <vt:lpstr>'3.1 Hrein e. allar deildir 2012'!Print_Area</vt:lpstr>
      <vt:lpstr>'3.2 Efnah. allar deildir 2012'!Print_Area</vt:lpstr>
      <vt:lpstr>'3.3 Sjóðss. allar deildir 2012'!Print_Area</vt:lpstr>
      <vt:lpstr>'4.1 Samtrygg.yfirlit 2012'!Print_Area</vt:lpstr>
      <vt:lpstr>'4.2 kt. samtrygg 2012'!Print_Area</vt:lpstr>
      <vt:lpstr>'5.1 Sére. yfirlit 2012'!Print_Area</vt:lpstr>
      <vt:lpstr>'5.2 kt. séreignard.2012'!Print_Area</vt:lpstr>
      <vt:lpstr>'6.1 sundurliðun fjárf. 2012'!Print_Area</vt:lpstr>
      <vt:lpstr>'3.1 Hrein e. allar deildir 2012'!Print_Titles</vt:lpstr>
      <vt:lpstr>'3.2 Efnah. allar deildir 2012'!Print_Titles</vt:lpstr>
      <vt:lpstr>'3.3 Sjóðss. allar deildir 2012'!Print_Titles</vt:lpstr>
      <vt:lpstr>'4.1 Samtrygg.yfirlit 2012'!Print_Titles</vt:lpstr>
      <vt:lpstr>'4.2 kt. samtrygg 2012'!Print_Titles</vt:lpstr>
      <vt:lpstr>'5.1 Sére. yfirlit 2012'!Print_Titles</vt:lpstr>
      <vt:lpstr>'5.2 kt. séreignard.2012'!Print_Titles</vt:lpstr>
      <vt:lpstr>'6.1 sundurliðun fjárf. 2012'!Print_Titles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Reynir Leví Guðmundsson</cp:lastModifiedBy>
  <cp:lastPrinted>2013-07-09T13:08:35Z</cp:lastPrinted>
  <dcterms:created xsi:type="dcterms:W3CDTF">2010-08-16T10:07:42Z</dcterms:created>
  <dcterms:modified xsi:type="dcterms:W3CDTF">2013-08-09T16:51:10Z</dcterms:modified>
</cp:coreProperties>
</file>